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10" windowWidth="12410" windowHeight="10620" tabRatio="822" activeTab="0"/>
  </bookViews>
  <sheets>
    <sheet name="Прил.5" sheetId="1" r:id="rId1"/>
  </sheets>
  <definedNames>
    <definedName name="_xlnm.Print_Area" localSheetId="0">'Прил.5'!$A$1:$M$35</definedName>
  </definedNames>
  <calcPr fullCalcOnLoad="1"/>
</workbook>
</file>

<file path=xl/sharedStrings.xml><?xml version="1.0" encoding="utf-8"?>
<sst xmlns="http://schemas.openxmlformats.org/spreadsheetml/2006/main" count="36" uniqueCount="36">
  <si>
    <t>Дорожное хозяйство (дорожные фонды)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</si>
  <si>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</si>
  <si>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</si>
  <si>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</si>
  <si>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</si>
  <si>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</si>
  <si>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</si>
  <si>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</si>
  <si>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</si>
  <si>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</si>
  <si>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</si>
  <si>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</si>
  <si>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</si>
  <si>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</si>
  <si>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</si>
  <si>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</si>
  <si>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</si>
  <si>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</si>
  <si>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</si>
  <si>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АДМИНИСТРАЦИЯ СЕЛЬСКОГО ПОСЕЛЕНИЯ АГАН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</si>
  <si>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</si>
  <si>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</si>
  <si>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</si>
  <si>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</si>
  <si>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</si>
  <si>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ОХРАНА ОКРУЖАЮЩЕЙ СРЕДЫ</t>
  </si>
  <si>
    <t>Другие вопросы в области окружающей среды</t>
  </si>
  <si>
    <t>Коммунальное хозяйство</t>
  </si>
  <si>
    <t>раздел</t>
  </si>
  <si>
    <t>подраздел</t>
  </si>
  <si>
    <t>2020 г.</t>
  </si>
  <si>
    <t>2021 г.</t>
  </si>
  <si>
    <t>Распределение бюджетных ассигнований по разделам и подразделам классификации расходов бюджета на 2020 год и плановый период 2021-2022 годов.</t>
  </si>
  <si>
    <t>2022 г.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</si>
  <si>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</si>
  <si>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5 к решению Совета депутатов сельского поселения Аган от 25.12.2019 г. №47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</si>
</sst>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#,##0.0\ _₽;[Red]\-#,##0.0\ _₽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33" borderId="10" xfId="53" applyNumberFormat="1" applyFont="1" applyFill="1" applyBorder="1" applyAlignment="1" applyProtection="1">
      <alignment horizontal="center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/>
      <protection hidden="1"/>
    </xf>
    <xf numFmtId="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185" fontId="11" fillId="34" borderId="12" xfId="53" applyNumberFormat="1" applyFont="1" applyFill="1" applyBorder="1" applyAlignment="1" applyProtection="1">
      <alignment horizontal="center"/>
      <protection hidden="1"/>
    </xf>
    <xf numFmtId="185" fontId="11" fillId="34" borderId="12" xfId="53" applyNumberFormat="1" applyFont="1" applyFill="1" applyBorder="1" applyAlignment="1" applyProtection="1">
      <alignment horizont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2" fillId="34" borderId="12" xfId="53" applyNumberFormat="1" applyFont="1" applyFill="1" applyBorder="1" applyAlignment="1" applyProtection="1">
      <alignment horizontal="center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1" fillId="34" borderId="13" xfId="53" applyNumberFormat="1" applyFont="1" applyFill="1" applyBorder="1" applyAlignment="1" applyProtection="1">
      <alignment vertical="center"/>
      <protection hidden="1"/>
    </xf>
    <xf numFmtId="198" fontId="12" fillId="34" borderId="13" xfId="53" applyNumberFormat="1" applyFont="1" applyFill="1" applyBorder="1" applyAlignment="1" applyProtection="1">
      <alignment horizontal="right" vertical="center"/>
      <protection hidden="1"/>
    </xf>
    <xf numFmtId="198" fontId="12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 wrapText="1"/>
      <protection hidden="1"/>
    </xf>
    <xf numFmtId="198" fontId="49" fillId="34" borderId="12" xfId="53" applyNumberFormat="1" applyFont="1" applyFill="1" applyBorder="1" applyAlignment="1" applyProtection="1">
      <alignment horizontal="right"/>
      <protection hidden="1"/>
    </xf>
    <xf numFmtId="198" fontId="50" fillId="34" borderId="12" xfId="53" applyNumberFormat="1" applyFont="1" applyFill="1" applyBorder="1" applyAlignment="1" applyProtection="1">
      <alignment horizontal="right"/>
      <protection hidden="1"/>
    </xf>
    <xf numFmtId="0" fontId="49" fillId="33" borderId="0" xfId="0" applyFont="1" applyFill="1" applyAlignment="1">
      <alignment wrapText="1"/>
    </xf>
    <xf numFmtId="0" fontId="0" fillId="33" borderId="0" xfId="0" applyFill="1" applyAlignment="1">
      <alignment horizontal="right"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 wrapText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83" fontId="12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4" fillId="33" borderId="0" xfId="57" applyFont="1" applyFill="1" applyAlignment="1" applyProtection="1">
      <alignment horizontal="center" wrapText="1"/>
      <protection hidden="1"/>
    </xf>
    <xf numFmtId="0" fontId="52" fillId="0" borderId="0" xfId="0" applyFont="1" applyAlignment="1">
      <alignment/>
    </xf>
    <xf numFmtId="0" fontId="9" fillId="33" borderId="17" xfId="53" applyNumberFormat="1" applyFont="1" applyFill="1" applyBorder="1" applyAlignment="1" applyProtection="1">
      <alignment horizontal="center" vertical="center"/>
      <protection hidden="1"/>
    </xf>
    <xf numFmtId="0" fontId="9" fillId="33" borderId="18" xfId="53" applyNumberFormat="1" applyFont="1" applyFill="1" applyBorder="1" applyAlignment="1" applyProtection="1">
      <alignment horizontal="center" vertical="center"/>
      <protection hidden="1"/>
    </xf>
    <xf numFmtId="0" fontId="9" fillId="33" borderId="19" xfId="53" applyNumberFormat="1" applyFont="1" applyFill="1" applyBorder="1" applyAlignment="1" applyProtection="1">
      <alignment horizontal="center" vertical="center"/>
      <protection hidden="1"/>
    </xf>
    <xf numFmtId="0" fontId="50" fillId="34" borderId="15" xfId="0" applyFont="1" applyFill="1" applyBorder="1" applyAlignment="1">
      <alignment horizontal="left" vertical="center" wrapText="1"/>
    </xf>
    <xf numFmtId="0" fontId="50" fillId="34" borderId="16" xfId="0" applyFont="1" applyFill="1" applyBorder="1" applyAlignment="1">
      <alignment horizontal="left" vertical="center" wrapText="1"/>
    </xf>
    <xf numFmtId="0" fontId="10" fillId="33" borderId="20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183" fontId="12" fillId="34" borderId="13" xfId="53" applyNumberFormat="1" applyFont="1" applyFill="1" applyBorder="1" applyAlignment="1" applyProtection="1">
      <alignment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1"/>
  <sheetViews>
    <sheetView tabSelected="1" workbookViewId="0" topLeftCell="A1">
      <selection activeCell="V7" sqref="V7"/>
    </sheetView>
  </sheetViews>
  <sheetFormatPr defaultColWidth="9.140625" defaultRowHeight="15"/>
  <cols>
    <col min="1" max="3" width="9.140625" style="5" customWidth="1"/>
    <col min="4" max="4" width="34.851562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7.421875" style="1" customWidth="1"/>
    <col min="10" max="10" width="8.7109375" style="1" customWidth="1"/>
    <col min="11" max="11" width="11.421875" style="1" customWidth="1"/>
    <col min="12" max="12" width="11.7109375" style="1" customWidth="1"/>
    <col min="13" max="13" width="12.28125" style="1" customWidth="1"/>
    <col min="14" max="14" width="14.28125" style="1" customWidth="1"/>
    <col min="15" max="16384" width="9.140625" style="1" customWidth="1"/>
  </cols>
  <sheetData>
    <row r="1" spans="11:13" ht="15">
      <c r="K1" s="28"/>
      <c r="L1" s="28"/>
      <c r="M1" s="28"/>
    </row>
    <row r="2" spans="11:13" ht="48.75" customHeight="1">
      <c r="K2" s="30" t="s">
        <v>35</v>
      </c>
      <c r="L2" s="31"/>
      <c r="M2" s="31"/>
    </row>
    <row r="3" spans="1:13" s="2" customFormat="1" ht="33" customHeight="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1"/>
    </row>
    <row r="4" spans="1:13" s="2" customFormat="1" ht="24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1"/>
    </row>
    <row r="5" spans="1:10" s="2" customFormat="1" ht="3.75" customHeight="1">
      <c r="A5" s="13"/>
      <c r="B5" s="13"/>
      <c r="C5" s="13"/>
      <c r="D5" s="13"/>
      <c r="E5" s="13"/>
      <c r="F5" s="14"/>
      <c r="G5" s="14"/>
      <c r="H5" s="14"/>
      <c r="I5" s="15"/>
      <c r="J5" s="15"/>
    </row>
    <row r="6" spans="1:13" ht="27.75" customHeight="1" thickBot="1">
      <c r="A6" s="42" t="s">
        <v>18</v>
      </c>
      <c r="B6" s="43"/>
      <c r="C6" s="43"/>
      <c r="D6" s="43"/>
      <c r="E6" s="43"/>
      <c r="F6" s="43"/>
      <c r="G6" s="44"/>
      <c r="H6" s="9"/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33</v>
      </c>
    </row>
    <row r="7" spans="1:13" ht="15" thickBot="1">
      <c r="A7" s="47">
        <v>1</v>
      </c>
      <c r="B7" s="48"/>
      <c r="C7" s="48"/>
      <c r="D7" s="48"/>
      <c r="E7" s="10"/>
      <c r="F7" s="11"/>
      <c r="G7" s="11"/>
      <c r="H7" s="11"/>
      <c r="I7" s="11">
        <v>2</v>
      </c>
      <c r="J7" s="11">
        <v>3</v>
      </c>
      <c r="K7" s="11">
        <v>4</v>
      </c>
      <c r="L7" s="11">
        <v>5</v>
      </c>
      <c r="M7" s="11">
        <v>6</v>
      </c>
    </row>
    <row r="8" spans="1:13" ht="25.5" customHeight="1">
      <c r="A8" s="49" t="s">
        <v>19</v>
      </c>
      <c r="B8" s="49"/>
      <c r="C8" s="49"/>
      <c r="D8" s="49"/>
      <c r="E8" s="49"/>
      <c r="F8" s="49"/>
      <c r="G8" s="49"/>
      <c r="H8" s="49"/>
      <c r="I8" s="21"/>
      <c r="J8" s="21"/>
      <c r="K8" s="22">
        <f>K9+K15+K17+K21+K23+K27+K29+K32+K34</f>
        <v>41485.4</v>
      </c>
      <c r="L8" s="22">
        <f>L9+L15+L17+L21+L23+L27+L29+L32+L34</f>
        <v>44871.3</v>
      </c>
      <c r="M8" s="22">
        <f>M9+M15+M17+M21+M23+M27+M29+M32+M34</f>
        <v>43433.799999999996</v>
      </c>
    </row>
    <row r="9" spans="1:13" ht="15">
      <c r="A9" s="33" t="s">
        <v>20</v>
      </c>
      <c r="B9" s="33"/>
      <c r="C9" s="33"/>
      <c r="D9" s="33"/>
      <c r="E9" s="33"/>
      <c r="F9" s="33"/>
      <c r="G9" s="33"/>
      <c r="H9" s="33"/>
      <c r="I9" s="19">
        <v>1</v>
      </c>
      <c r="J9" s="19">
        <v>0</v>
      </c>
      <c r="K9" s="23">
        <f>K10+K11+K12+K13+K14</f>
        <v>16904.8</v>
      </c>
      <c r="L9" s="23">
        <f>L10+L11+L12+L13+L14</f>
        <v>18185.5</v>
      </c>
      <c r="M9" s="23">
        <f>M10+M11+M12+M13+M14</f>
        <v>17989.4</v>
      </c>
    </row>
    <row r="10" spans="1:13" ht="37.5" customHeight="1">
      <c r="A10" s="32" t="s">
        <v>15</v>
      </c>
      <c r="B10" s="32"/>
      <c r="C10" s="32"/>
      <c r="D10" s="32"/>
      <c r="E10" s="32"/>
      <c r="F10" s="32"/>
      <c r="G10" s="32"/>
      <c r="H10" s="32"/>
      <c r="I10" s="16">
        <v>1</v>
      </c>
      <c r="J10" s="16">
        <v>2</v>
      </c>
      <c r="K10" s="24">
        <v>1408.6</v>
      </c>
      <c r="L10" s="24">
        <v>1608.6</v>
      </c>
      <c r="M10" s="24">
        <v>1408.6</v>
      </c>
    </row>
    <row r="11" spans="1:13" ht="49.5" customHeight="1">
      <c r="A11" s="32" t="s">
        <v>14</v>
      </c>
      <c r="B11" s="32"/>
      <c r="C11" s="32"/>
      <c r="D11" s="32"/>
      <c r="E11" s="32"/>
      <c r="F11" s="32"/>
      <c r="G11" s="32"/>
      <c r="H11" s="32"/>
      <c r="I11" s="16">
        <v>1</v>
      </c>
      <c r="J11" s="16">
        <v>3</v>
      </c>
      <c r="K11" s="24">
        <v>5</v>
      </c>
      <c r="L11" s="24">
        <v>5</v>
      </c>
      <c r="M11" s="24">
        <v>5</v>
      </c>
    </row>
    <row r="12" spans="1:13" ht="56.25" customHeight="1">
      <c r="A12" s="32" t="s">
        <v>13</v>
      </c>
      <c r="B12" s="32"/>
      <c r="C12" s="32"/>
      <c r="D12" s="32"/>
      <c r="E12" s="32"/>
      <c r="F12" s="32"/>
      <c r="G12" s="32"/>
      <c r="H12" s="32"/>
      <c r="I12" s="17">
        <v>1</v>
      </c>
      <c r="J12" s="17">
        <v>4</v>
      </c>
      <c r="K12" s="25">
        <v>3657.7</v>
      </c>
      <c r="L12" s="25">
        <v>3504.8</v>
      </c>
      <c r="M12" s="25">
        <v>3504.8</v>
      </c>
    </row>
    <row r="13" spans="1:13" ht="15">
      <c r="A13" s="32" t="s">
        <v>12</v>
      </c>
      <c r="B13" s="32"/>
      <c r="C13" s="32"/>
      <c r="D13" s="32"/>
      <c r="E13" s="32"/>
      <c r="F13" s="32"/>
      <c r="G13" s="32"/>
      <c r="H13" s="32"/>
      <c r="I13" s="16">
        <v>1</v>
      </c>
      <c r="J13" s="16">
        <v>11</v>
      </c>
      <c r="K13" s="24">
        <v>150</v>
      </c>
      <c r="L13" s="24">
        <v>150</v>
      </c>
      <c r="M13" s="24">
        <v>150</v>
      </c>
    </row>
    <row r="14" spans="1:13" ht="15">
      <c r="A14" s="32" t="s">
        <v>11</v>
      </c>
      <c r="B14" s="32"/>
      <c r="C14" s="32"/>
      <c r="D14" s="32"/>
      <c r="E14" s="32"/>
      <c r="F14" s="32"/>
      <c r="G14" s="32"/>
      <c r="H14" s="32"/>
      <c r="I14" s="16">
        <v>1</v>
      </c>
      <c r="J14" s="16">
        <v>13</v>
      </c>
      <c r="K14" s="24">
        <v>11683.5</v>
      </c>
      <c r="L14" s="24">
        <v>12917.1</v>
      </c>
      <c r="M14" s="24">
        <v>12921</v>
      </c>
    </row>
    <row r="15" spans="1:13" ht="15">
      <c r="A15" s="37" t="s">
        <v>24</v>
      </c>
      <c r="B15" s="45"/>
      <c r="C15" s="45"/>
      <c r="D15" s="46"/>
      <c r="E15" s="18"/>
      <c r="F15" s="18"/>
      <c r="G15" s="18"/>
      <c r="H15" s="18"/>
      <c r="I15" s="19">
        <v>2</v>
      </c>
      <c r="J15" s="19">
        <v>0</v>
      </c>
      <c r="K15" s="23">
        <f>K16</f>
        <v>219</v>
      </c>
      <c r="L15" s="23">
        <f>L16</f>
        <v>221.1</v>
      </c>
      <c r="M15" s="23">
        <f>M16</f>
        <v>227.6</v>
      </c>
    </row>
    <row r="16" spans="1:13" ht="20.25" customHeight="1">
      <c r="A16" s="32" t="s">
        <v>10</v>
      </c>
      <c r="B16" s="32"/>
      <c r="C16" s="32"/>
      <c r="D16" s="32"/>
      <c r="E16" s="32"/>
      <c r="F16" s="32"/>
      <c r="G16" s="32"/>
      <c r="H16" s="32"/>
      <c r="I16" s="16">
        <v>2</v>
      </c>
      <c r="J16" s="16">
        <v>3</v>
      </c>
      <c r="K16" s="24">
        <v>219</v>
      </c>
      <c r="L16" s="24">
        <v>221.1</v>
      </c>
      <c r="M16" s="24">
        <v>227.6</v>
      </c>
    </row>
    <row r="17" spans="1:13" s="7" customFormat="1" ht="34.5" customHeight="1">
      <c r="A17" s="33" t="s">
        <v>21</v>
      </c>
      <c r="B17" s="33"/>
      <c r="C17" s="33"/>
      <c r="D17" s="33"/>
      <c r="E17" s="33"/>
      <c r="F17" s="33"/>
      <c r="G17" s="33"/>
      <c r="H17" s="33"/>
      <c r="I17" s="19">
        <v>3</v>
      </c>
      <c r="J17" s="19">
        <v>0</v>
      </c>
      <c r="K17" s="23">
        <f>SUM(K18+K19+K20)</f>
        <v>2293.2000000000003</v>
      </c>
      <c r="L17" s="23">
        <f>SUM(L18+L19+L20)</f>
        <v>1603.3</v>
      </c>
      <c r="M17" s="23">
        <f>SUM(M18+M19+M20)</f>
        <v>1655.8999999999999</v>
      </c>
    </row>
    <row r="18" spans="1:13" s="8" customFormat="1" ht="20.25" customHeight="1">
      <c r="A18" s="32" t="s">
        <v>17</v>
      </c>
      <c r="B18" s="32"/>
      <c r="C18" s="32"/>
      <c r="D18" s="32"/>
      <c r="E18" s="32"/>
      <c r="F18" s="32"/>
      <c r="G18" s="32"/>
      <c r="H18" s="32"/>
      <c r="I18" s="16">
        <v>3</v>
      </c>
      <c r="J18" s="16">
        <v>4</v>
      </c>
      <c r="K18" s="26">
        <v>19.8</v>
      </c>
      <c r="L18" s="26">
        <v>19.8</v>
      </c>
      <c r="M18" s="26">
        <v>19.8</v>
      </c>
    </row>
    <row r="19" spans="1:13" s="7" customFormat="1" ht="48.75" customHeight="1">
      <c r="A19" s="32" t="s">
        <v>34</v>
      </c>
      <c r="B19" s="32"/>
      <c r="C19" s="32"/>
      <c r="D19" s="32"/>
      <c r="E19" s="32"/>
      <c r="F19" s="32"/>
      <c r="G19" s="32"/>
      <c r="H19" s="32"/>
      <c r="I19" s="16">
        <v>3</v>
      </c>
      <c r="J19" s="16">
        <v>9</v>
      </c>
      <c r="K19" s="24">
        <v>2258.4</v>
      </c>
      <c r="L19" s="24">
        <v>1568.5</v>
      </c>
      <c r="M19" s="24">
        <v>1621.1</v>
      </c>
    </row>
    <row r="20" spans="1:13" s="7" customFormat="1" ht="34.5" customHeight="1">
      <c r="A20" s="32" t="s">
        <v>16</v>
      </c>
      <c r="B20" s="32"/>
      <c r="C20" s="32"/>
      <c r="D20" s="32"/>
      <c r="E20" s="32"/>
      <c r="F20" s="32"/>
      <c r="G20" s="32"/>
      <c r="H20" s="32"/>
      <c r="I20" s="16">
        <v>3</v>
      </c>
      <c r="J20" s="16">
        <v>14</v>
      </c>
      <c r="K20" s="24">
        <v>15</v>
      </c>
      <c r="L20" s="24">
        <v>15</v>
      </c>
      <c r="M20" s="24">
        <v>15</v>
      </c>
    </row>
    <row r="21" spans="1:13" ht="15">
      <c r="A21" s="33" t="s">
        <v>22</v>
      </c>
      <c r="B21" s="33"/>
      <c r="C21" s="33"/>
      <c r="D21" s="33"/>
      <c r="E21" s="33"/>
      <c r="F21" s="33"/>
      <c r="G21" s="33"/>
      <c r="H21" s="33"/>
      <c r="I21" s="19">
        <v>4</v>
      </c>
      <c r="J21" s="19">
        <v>0</v>
      </c>
      <c r="K21" s="27">
        <f>K22</f>
        <v>4440.1</v>
      </c>
      <c r="L21" s="27">
        <f>L22</f>
        <v>5085.1</v>
      </c>
      <c r="M21" s="27">
        <f>M22</f>
        <v>4643.4</v>
      </c>
    </row>
    <row r="22" spans="1:13" ht="15">
      <c r="A22" s="32" t="s">
        <v>0</v>
      </c>
      <c r="B22" s="32"/>
      <c r="C22" s="32"/>
      <c r="D22" s="32"/>
      <c r="E22" s="32"/>
      <c r="F22" s="32"/>
      <c r="G22" s="32"/>
      <c r="H22" s="32"/>
      <c r="I22" s="16">
        <v>4</v>
      </c>
      <c r="J22" s="16">
        <v>9</v>
      </c>
      <c r="K22" s="26">
        <v>4440.1</v>
      </c>
      <c r="L22" s="26">
        <v>5085.1</v>
      </c>
      <c r="M22" s="26">
        <v>4643.4</v>
      </c>
    </row>
    <row r="23" spans="1:13" ht="15">
      <c r="A23" s="33" t="s">
        <v>23</v>
      </c>
      <c r="B23" s="33"/>
      <c r="C23" s="33"/>
      <c r="D23" s="33"/>
      <c r="E23" s="33"/>
      <c r="F23" s="33"/>
      <c r="G23" s="33"/>
      <c r="H23" s="33"/>
      <c r="I23" s="19">
        <v>5</v>
      </c>
      <c r="J23" s="19">
        <v>0</v>
      </c>
      <c r="K23" s="27">
        <f>K24+K25+K26</f>
        <v>6484.4</v>
      </c>
      <c r="L23" s="27">
        <f>L24+L25+L26</f>
        <v>8632.4</v>
      </c>
      <c r="M23" s="27">
        <f>M24+M25+M26</f>
        <v>7273.6</v>
      </c>
    </row>
    <row r="24" spans="1:13" ht="15">
      <c r="A24" s="32" t="s">
        <v>9</v>
      </c>
      <c r="B24" s="32"/>
      <c r="C24" s="32"/>
      <c r="D24" s="32"/>
      <c r="E24" s="32"/>
      <c r="F24" s="32"/>
      <c r="G24" s="32"/>
      <c r="H24" s="32"/>
      <c r="I24" s="16">
        <v>5</v>
      </c>
      <c r="J24" s="16">
        <v>1</v>
      </c>
      <c r="K24" s="26">
        <v>2206.8</v>
      </c>
      <c r="L24" s="26">
        <v>2309.2</v>
      </c>
      <c r="M24" s="26">
        <v>2412.5</v>
      </c>
    </row>
    <row r="25" spans="1:13" ht="15">
      <c r="A25" s="34" t="s">
        <v>27</v>
      </c>
      <c r="B25" s="35"/>
      <c r="C25" s="35"/>
      <c r="D25" s="36"/>
      <c r="E25" s="18"/>
      <c r="F25" s="18"/>
      <c r="G25" s="18"/>
      <c r="H25" s="18"/>
      <c r="I25" s="16">
        <v>5</v>
      </c>
      <c r="J25" s="16">
        <v>2</v>
      </c>
      <c r="K25" s="26">
        <v>1377.6</v>
      </c>
      <c r="L25" s="26">
        <v>4822.2</v>
      </c>
      <c r="M25" s="26">
        <v>2422.2</v>
      </c>
    </row>
    <row r="26" spans="1:13" ht="15">
      <c r="A26" s="32" t="s">
        <v>8</v>
      </c>
      <c r="B26" s="32"/>
      <c r="C26" s="32"/>
      <c r="D26" s="32"/>
      <c r="E26" s="32"/>
      <c r="F26" s="32"/>
      <c r="G26" s="32"/>
      <c r="H26" s="32"/>
      <c r="I26" s="16">
        <v>5</v>
      </c>
      <c r="J26" s="16">
        <v>3</v>
      </c>
      <c r="K26" s="26">
        <v>2900</v>
      </c>
      <c r="L26" s="26">
        <v>1501</v>
      </c>
      <c r="M26" s="26">
        <v>2438.9</v>
      </c>
    </row>
    <row r="27" spans="1:13" ht="15">
      <c r="A27" s="37" t="s">
        <v>25</v>
      </c>
      <c r="B27" s="38"/>
      <c r="C27" s="38"/>
      <c r="D27" s="39"/>
      <c r="E27" s="20"/>
      <c r="F27" s="20"/>
      <c r="G27" s="20"/>
      <c r="H27" s="20"/>
      <c r="I27" s="19">
        <v>6</v>
      </c>
      <c r="J27" s="19">
        <v>0</v>
      </c>
      <c r="K27" s="27">
        <f>K28</f>
        <v>0.3</v>
      </c>
      <c r="L27" s="27">
        <f>L28</f>
        <v>0.3</v>
      </c>
      <c r="M27" s="27">
        <f>M28</f>
        <v>0.3</v>
      </c>
    </row>
    <row r="28" spans="1:13" ht="15">
      <c r="A28" s="34" t="s">
        <v>26</v>
      </c>
      <c r="B28" s="35"/>
      <c r="C28" s="35"/>
      <c r="D28" s="36"/>
      <c r="E28" s="18"/>
      <c r="F28" s="18"/>
      <c r="G28" s="18"/>
      <c r="H28" s="18"/>
      <c r="I28" s="16">
        <v>6</v>
      </c>
      <c r="J28" s="16">
        <v>5</v>
      </c>
      <c r="K28" s="26">
        <v>0.3</v>
      </c>
      <c r="L28" s="26">
        <v>0.3</v>
      </c>
      <c r="M28" s="26">
        <v>0.3</v>
      </c>
    </row>
    <row r="29" spans="1:13" ht="15">
      <c r="A29" s="33" t="s">
        <v>3</v>
      </c>
      <c r="B29" s="33"/>
      <c r="C29" s="33"/>
      <c r="D29" s="33"/>
      <c r="E29" s="33"/>
      <c r="F29" s="33"/>
      <c r="G29" s="33"/>
      <c r="H29" s="33"/>
      <c r="I29" s="19">
        <v>8</v>
      </c>
      <c r="J29" s="19">
        <v>0</v>
      </c>
      <c r="K29" s="27">
        <f>SUM(K30+K31)</f>
        <v>8952</v>
      </c>
      <c r="L29" s="27">
        <f>SUM(L30+L31)</f>
        <v>8952</v>
      </c>
      <c r="M29" s="27">
        <f>SUM(M30+M31)</f>
        <v>9452</v>
      </c>
    </row>
    <row r="30" spans="1:13" ht="15">
      <c r="A30" s="32" t="s">
        <v>7</v>
      </c>
      <c r="B30" s="32"/>
      <c r="C30" s="32"/>
      <c r="D30" s="32"/>
      <c r="E30" s="32"/>
      <c r="F30" s="32"/>
      <c r="G30" s="32"/>
      <c r="H30" s="32"/>
      <c r="I30" s="16">
        <v>8</v>
      </c>
      <c r="J30" s="16">
        <v>1</v>
      </c>
      <c r="K30" s="26">
        <v>8095.3</v>
      </c>
      <c r="L30" s="26">
        <v>8095.3</v>
      </c>
      <c r="M30" s="26">
        <v>8595.3</v>
      </c>
    </row>
    <row r="31" spans="1:13" ht="15">
      <c r="A31" s="32" t="s">
        <v>6</v>
      </c>
      <c r="B31" s="32"/>
      <c r="C31" s="32"/>
      <c r="D31" s="32"/>
      <c r="E31" s="32"/>
      <c r="F31" s="32"/>
      <c r="G31" s="32"/>
      <c r="H31" s="32"/>
      <c r="I31" s="16">
        <v>8</v>
      </c>
      <c r="J31" s="16">
        <v>2</v>
      </c>
      <c r="K31" s="26">
        <v>856.7</v>
      </c>
      <c r="L31" s="26">
        <v>856.7</v>
      </c>
      <c r="M31" s="26">
        <v>856.7</v>
      </c>
    </row>
    <row r="32" spans="1:13" ht="15">
      <c r="A32" s="33" t="s">
        <v>1</v>
      </c>
      <c r="B32" s="33"/>
      <c r="C32" s="33"/>
      <c r="D32" s="33"/>
      <c r="E32" s="33"/>
      <c r="F32" s="33"/>
      <c r="G32" s="33"/>
      <c r="H32" s="33"/>
      <c r="I32" s="19">
        <v>10</v>
      </c>
      <c r="J32" s="19">
        <v>0</v>
      </c>
      <c r="K32" s="27">
        <f>K33</f>
        <v>349.4</v>
      </c>
      <c r="L32" s="27">
        <f>L33</f>
        <v>349.4</v>
      </c>
      <c r="M32" s="27">
        <f>M33</f>
        <v>349.4</v>
      </c>
    </row>
    <row r="33" spans="1:13" ht="15">
      <c r="A33" s="32" t="s">
        <v>2</v>
      </c>
      <c r="B33" s="32"/>
      <c r="C33" s="32"/>
      <c r="D33" s="32"/>
      <c r="E33" s="32"/>
      <c r="F33" s="32"/>
      <c r="G33" s="32"/>
      <c r="H33" s="32"/>
      <c r="I33" s="16">
        <v>10</v>
      </c>
      <c r="J33" s="16">
        <v>1</v>
      </c>
      <c r="K33" s="26">
        <v>349.4</v>
      </c>
      <c r="L33" s="26">
        <v>349.4</v>
      </c>
      <c r="M33" s="26">
        <v>349.4</v>
      </c>
    </row>
    <row r="34" spans="1:13" ht="15">
      <c r="A34" s="33" t="s">
        <v>5</v>
      </c>
      <c r="B34" s="33"/>
      <c r="C34" s="33"/>
      <c r="D34" s="33"/>
      <c r="E34" s="33"/>
      <c r="F34" s="33"/>
      <c r="G34" s="33"/>
      <c r="H34" s="33"/>
      <c r="I34" s="19">
        <v>11</v>
      </c>
      <c r="J34" s="19">
        <v>0</v>
      </c>
      <c r="K34" s="27">
        <f>K35</f>
        <v>1842.2</v>
      </c>
      <c r="L34" s="27">
        <f>L35</f>
        <v>1842.2</v>
      </c>
      <c r="M34" s="27">
        <f>M35</f>
        <v>1842.2</v>
      </c>
    </row>
    <row r="35" spans="1:13" s="7" customFormat="1" ht="15">
      <c r="A35" s="32" t="s">
        <v>4</v>
      </c>
      <c r="B35" s="32"/>
      <c r="C35" s="32"/>
      <c r="D35" s="32"/>
      <c r="E35" s="32"/>
      <c r="F35" s="32"/>
      <c r="G35" s="32"/>
      <c r="H35" s="32"/>
      <c r="I35" s="16">
        <v>11</v>
      </c>
      <c r="J35" s="16">
        <v>1</v>
      </c>
      <c r="K35" s="26">
        <v>1842.2</v>
      </c>
      <c r="L35" s="26">
        <v>1842.2</v>
      </c>
      <c r="M35" s="26">
        <v>1842.2</v>
      </c>
    </row>
    <row r="36" ht="14.25">
      <c r="M36" s="29"/>
    </row>
    <row r="37" ht="15" customHeight="1"/>
    <row r="38" ht="15" customHeight="1"/>
    <row r="39" ht="15" customHeight="1"/>
    <row r="40" ht="15" customHeight="1"/>
    <row r="41" spans="1:13" ht="14.25">
      <c r="A41" s="6"/>
      <c r="B41" s="6"/>
      <c r="C41" s="6"/>
      <c r="D41" s="6"/>
      <c r="E41" s="6"/>
      <c r="F41" s="3"/>
      <c r="G41" s="3"/>
      <c r="H41" s="3"/>
      <c r="I41" s="3"/>
      <c r="J41" s="3"/>
      <c r="K41" s="4"/>
      <c r="L41" s="4"/>
      <c r="M41" s="4"/>
    </row>
  </sheetData>
  <sheetProtection/>
  <mergeCells count="32">
    <mergeCell ref="A7:D7"/>
    <mergeCell ref="A8:H8"/>
    <mergeCell ref="A11:H11"/>
    <mergeCell ref="A12:H12"/>
    <mergeCell ref="A13:H13"/>
    <mergeCell ref="A14:H14"/>
    <mergeCell ref="A6:G6"/>
    <mergeCell ref="A34:H34"/>
    <mergeCell ref="A17:H17"/>
    <mergeCell ref="A18:H18"/>
    <mergeCell ref="A19:H19"/>
    <mergeCell ref="A20:H20"/>
    <mergeCell ref="A15:D15"/>
    <mergeCell ref="A16:H16"/>
    <mergeCell ref="A9:H9"/>
    <mergeCell ref="A10:H10"/>
    <mergeCell ref="A35:H35"/>
    <mergeCell ref="A26:H26"/>
    <mergeCell ref="A29:H29"/>
    <mergeCell ref="A30:H30"/>
    <mergeCell ref="A31:H31"/>
    <mergeCell ref="A25:D25"/>
    <mergeCell ref="K2:M2"/>
    <mergeCell ref="A33:H33"/>
    <mergeCell ref="A32:H32"/>
    <mergeCell ref="A28:D28"/>
    <mergeCell ref="A27:D27"/>
    <mergeCell ref="A21:H21"/>
    <mergeCell ref="A24:H24"/>
    <mergeCell ref="A22:H22"/>
    <mergeCell ref="A23:H23"/>
    <mergeCell ref="A3:M4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Admin</cp:lastModifiedBy>
  <cp:lastPrinted>2018-12-20T08:07:56Z</cp:lastPrinted>
  <dcterms:created xsi:type="dcterms:W3CDTF">2010-11-01T11:35:27Z</dcterms:created>
  <dcterms:modified xsi:type="dcterms:W3CDTF">2019-12-25T07:10:21Z</dcterms:modified>
  <cp:category/>
  <cp:version/>
  <cp:contentType/>
  <cp:contentStatus/>
</cp:coreProperties>
</file>