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27C6EAC-782B-4919-9E99-0B1BEB1ED44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Прил. 4" sheetId="1" r:id="rId1"/>
  </sheets>
  <definedNames>
    <definedName name="_xlnm._FilterDatabase" localSheetId="0" hidden="1">'Прил. 4'!$A$7:$G$216</definedName>
    <definedName name="_xlnm.Print_Area" localSheetId="0">'Прил. 4'!$A$1:$G$218</definedName>
  </definedNames>
  <calcPr calcId="181029" refMode="R1C1"/>
</workbook>
</file>

<file path=xl/calcChain.xml><?xml version="1.0" encoding="utf-8"?>
<calcChain xmlns="http://schemas.openxmlformats.org/spreadsheetml/2006/main">
  <c r="G115" i="1" l="1"/>
  <c r="G162" i="1"/>
  <c r="G165" i="1"/>
  <c r="G169" i="1"/>
  <c r="G170" i="1"/>
  <c r="G166" i="1"/>
  <c r="G167" i="1"/>
  <c r="G153" i="1"/>
  <c r="G160" i="1"/>
  <c r="G141" i="1"/>
  <c r="G142" i="1"/>
  <c r="G143" i="1"/>
  <c r="G144" i="1"/>
  <c r="G145" i="1"/>
  <c r="G133" i="1"/>
  <c r="G134" i="1"/>
  <c r="G135" i="1"/>
  <c r="G136" i="1"/>
  <c r="G137" i="1"/>
  <c r="G138" i="1"/>
  <c r="G33" i="1"/>
  <c r="G34" i="1"/>
  <c r="G35" i="1"/>
  <c r="G36" i="1"/>
  <c r="G37" i="1"/>
  <c r="G38" i="1"/>
  <c r="F160" i="1" l="1"/>
  <c r="F167" i="1"/>
  <c r="F166" i="1" s="1"/>
  <c r="F170" i="1"/>
  <c r="F169" i="1" s="1"/>
  <c r="F176" i="1" l="1"/>
  <c r="F175" i="1" s="1"/>
  <c r="F138" i="1"/>
  <c r="F137" i="1" s="1"/>
  <c r="F136" i="1" s="1"/>
  <c r="F135" i="1" s="1"/>
  <c r="F134" i="1" s="1"/>
  <c r="F133" i="1" s="1"/>
  <c r="F145" i="1" l="1"/>
  <c r="F144" i="1" s="1"/>
  <c r="F173" i="1"/>
  <c r="F172" i="1" s="1"/>
  <c r="F38" i="1"/>
  <c r="F37" i="1" s="1"/>
  <c r="F36" i="1" s="1"/>
  <c r="F35" i="1" s="1"/>
  <c r="F34" i="1" s="1"/>
  <c r="F33" i="1" s="1"/>
  <c r="F143" i="1" l="1"/>
  <c r="F142" i="1" s="1"/>
  <c r="G121" i="1"/>
  <c r="G120" i="1" s="1"/>
  <c r="G119" i="1" s="1"/>
  <c r="G118" i="1" s="1"/>
  <c r="G117" i="1" s="1"/>
  <c r="G116" i="1" s="1"/>
  <c r="F121" i="1"/>
  <c r="F120" i="1" s="1"/>
  <c r="F119" i="1" s="1"/>
  <c r="F118" i="1" s="1"/>
  <c r="F117" i="1" s="1"/>
  <c r="F116" i="1" s="1"/>
  <c r="F128" i="1"/>
  <c r="G191" i="1" l="1"/>
  <c r="F191" i="1"/>
  <c r="F198" i="1" l="1"/>
  <c r="F197" i="1" s="1"/>
  <c r="G198" i="1"/>
  <c r="G197" i="1" s="1"/>
  <c r="G196" i="1" l="1"/>
  <c r="G195" i="1" s="1"/>
  <c r="G194" i="1" s="1"/>
  <c r="G193" i="1" s="1"/>
  <c r="F196" i="1"/>
  <c r="F195" i="1" s="1"/>
  <c r="F194" i="1" s="1"/>
  <c r="F193" i="1" s="1"/>
  <c r="G62" i="1"/>
  <c r="F62" i="1"/>
  <c r="G158" i="1" l="1"/>
  <c r="G157" i="1" s="1"/>
  <c r="G156" i="1" s="1"/>
  <c r="G155" i="1" s="1"/>
  <c r="G154" i="1" l="1"/>
  <c r="F158" i="1"/>
  <c r="F157" i="1" l="1"/>
  <c r="F156" i="1" s="1"/>
  <c r="F155" i="1" s="1"/>
  <c r="F154" i="1" s="1"/>
  <c r="F153" i="1" s="1"/>
  <c r="G14" i="1" l="1"/>
  <c r="G13" i="1" s="1"/>
  <c r="G12" i="1" s="1"/>
  <c r="G11" i="1" s="1"/>
  <c r="F14" i="1"/>
  <c r="F13" i="1" s="1"/>
  <c r="F12" i="1" s="1"/>
  <c r="F11" i="1" s="1"/>
  <c r="G21" i="1"/>
  <c r="G20" i="1" s="1"/>
  <c r="F21" i="1"/>
  <c r="F20" i="1" s="1"/>
  <c r="G28" i="1"/>
  <c r="G27" i="1" s="1"/>
  <c r="F28" i="1"/>
  <c r="F27" i="1" s="1"/>
  <c r="G31" i="1"/>
  <c r="G30" i="1" s="1"/>
  <c r="F31" i="1"/>
  <c r="F30" i="1" s="1"/>
  <c r="G45" i="1"/>
  <c r="G44" i="1" s="1"/>
  <c r="F45" i="1"/>
  <c r="F44" i="1" s="1"/>
  <c r="G60" i="1"/>
  <c r="F60" i="1"/>
  <c r="G58" i="1"/>
  <c r="F58" i="1"/>
  <c r="G52" i="1"/>
  <c r="G51" i="1" s="1"/>
  <c r="G49" i="1" s="1"/>
  <c r="G48" i="1" s="1"/>
  <c r="F52" i="1"/>
  <c r="F51" i="1" s="1"/>
  <c r="F49" i="1" s="1"/>
  <c r="F48" i="1" s="1"/>
  <c r="G81" i="1"/>
  <c r="G80" i="1" s="1"/>
  <c r="F81" i="1"/>
  <c r="F80" i="1" s="1"/>
  <c r="G89" i="1"/>
  <c r="G88" i="1" s="1"/>
  <c r="F89" i="1"/>
  <c r="F88" i="1" s="1"/>
  <c r="G92" i="1"/>
  <c r="G91" i="1" s="1"/>
  <c r="F92" i="1"/>
  <c r="F91" i="1" s="1"/>
  <c r="G68" i="1"/>
  <c r="G67" i="1" s="1"/>
  <c r="G66" i="1" s="1"/>
  <c r="G65" i="1" s="1"/>
  <c r="F68" i="1"/>
  <c r="F67" i="1" s="1"/>
  <c r="F66" i="1" s="1"/>
  <c r="F65" i="1" s="1"/>
  <c r="G73" i="1"/>
  <c r="G72" i="1" s="1"/>
  <c r="G71" i="1" s="1"/>
  <c r="G70" i="1" s="1"/>
  <c r="F73" i="1"/>
  <c r="F72" i="1" s="1"/>
  <c r="F71" i="1" s="1"/>
  <c r="F70" i="1" s="1"/>
  <c r="G99" i="1"/>
  <c r="G98" i="1" s="1"/>
  <c r="G97" i="1" s="1"/>
  <c r="G96" i="1" s="1"/>
  <c r="F99" i="1"/>
  <c r="F98" i="1" s="1"/>
  <c r="F97" i="1" s="1"/>
  <c r="F96" i="1" s="1"/>
  <c r="G104" i="1"/>
  <c r="G103" i="1" s="1"/>
  <c r="G102" i="1" s="1"/>
  <c r="G101" i="1" s="1"/>
  <c r="F104" i="1"/>
  <c r="F103" i="1" s="1"/>
  <c r="F102" i="1" s="1"/>
  <c r="F101" i="1" s="1"/>
  <c r="G110" i="1"/>
  <c r="G109" i="1" s="1"/>
  <c r="G113" i="1"/>
  <c r="G112" i="1" s="1"/>
  <c r="F110" i="1"/>
  <c r="F109" i="1" s="1"/>
  <c r="F113" i="1"/>
  <c r="F112" i="1" s="1"/>
  <c r="G128" i="1"/>
  <c r="G127" i="1" s="1"/>
  <c r="F127" i="1"/>
  <c r="G131" i="1"/>
  <c r="G130" i="1" s="1"/>
  <c r="F131" i="1"/>
  <c r="F130" i="1" s="1"/>
  <c r="G150" i="1"/>
  <c r="F151" i="1"/>
  <c r="F150" i="1" s="1"/>
  <c r="G179" i="1"/>
  <c r="G178" i="1" s="1"/>
  <c r="G164" i="1" s="1"/>
  <c r="F179" i="1"/>
  <c r="F178" i="1" s="1"/>
  <c r="F165" i="1" s="1"/>
  <c r="G187" i="1"/>
  <c r="F187" i="1"/>
  <c r="G206" i="1"/>
  <c r="G205" i="1" s="1"/>
  <c r="F206" i="1"/>
  <c r="F205" i="1" s="1"/>
  <c r="G148" i="1" l="1"/>
  <c r="G147" i="1" s="1"/>
  <c r="G149" i="1"/>
  <c r="F148" i="1"/>
  <c r="F147" i="1" s="1"/>
  <c r="F141" i="1" s="1"/>
  <c r="F149" i="1"/>
  <c r="F164" i="1"/>
  <c r="F163" i="1" s="1"/>
  <c r="F162" i="1" s="1"/>
  <c r="F57" i="1"/>
  <c r="F56" i="1" s="1"/>
  <c r="F55" i="1" s="1"/>
  <c r="F54" i="1" s="1"/>
  <c r="F64" i="1"/>
  <c r="F126" i="1"/>
  <c r="F125" i="1" s="1"/>
  <c r="F124" i="1" s="1"/>
  <c r="F123" i="1" s="1"/>
  <c r="F115" i="1" s="1"/>
  <c r="F108" i="1"/>
  <c r="F107" i="1" s="1"/>
  <c r="F106" i="1" s="1"/>
  <c r="G108" i="1"/>
  <c r="G107" i="1" s="1"/>
  <c r="G106" i="1" s="1"/>
  <c r="G126" i="1"/>
  <c r="G125" i="1" s="1"/>
  <c r="G124" i="1" s="1"/>
  <c r="G123" i="1" s="1"/>
  <c r="G57" i="1"/>
  <c r="G56" i="1" s="1"/>
  <c r="G55" i="1" s="1"/>
  <c r="G54" i="1" s="1"/>
  <c r="F204" i="1"/>
  <c r="F203" i="1" s="1"/>
  <c r="F202" i="1" s="1"/>
  <c r="F201" i="1" s="1"/>
  <c r="F200" i="1" s="1"/>
  <c r="G204" i="1"/>
  <c r="G203" i="1" s="1"/>
  <c r="G202" i="1" s="1"/>
  <c r="G201" i="1" s="1"/>
  <c r="G200" i="1" s="1"/>
  <c r="F26" i="1"/>
  <c r="F25" i="1" s="1"/>
  <c r="F24" i="1" s="1"/>
  <c r="F23" i="1" s="1"/>
  <c r="F95" i="1"/>
  <c r="F94" i="1" s="1"/>
  <c r="G26" i="1"/>
  <c r="G25" i="1" s="1"/>
  <c r="G24" i="1" s="1"/>
  <c r="G23" i="1" s="1"/>
  <c r="G79" i="1"/>
  <c r="G78" i="1" s="1"/>
  <c r="G77" i="1" s="1"/>
  <c r="G76" i="1" s="1"/>
  <c r="G75" i="1" s="1"/>
  <c r="G43" i="1"/>
  <c r="G42" i="1" s="1"/>
  <c r="G41" i="1" s="1"/>
  <c r="G40" i="1" s="1"/>
  <c r="F19" i="1"/>
  <c r="F18" i="1" s="1"/>
  <c r="F17" i="1" s="1"/>
  <c r="F16" i="1" s="1"/>
  <c r="G64" i="1"/>
  <c r="F79" i="1"/>
  <c r="F78" i="1" s="1"/>
  <c r="F77" i="1" s="1"/>
  <c r="F76" i="1" s="1"/>
  <c r="F75" i="1" s="1"/>
  <c r="F43" i="1"/>
  <c r="F42" i="1" s="1"/>
  <c r="F41" i="1" s="1"/>
  <c r="F40" i="1" s="1"/>
  <c r="G19" i="1"/>
  <c r="G18" i="1" s="1"/>
  <c r="G17" i="1" s="1"/>
  <c r="G16" i="1" s="1"/>
  <c r="G10" i="1"/>
  <c r="G9" i="1" s="1"/>
  <c r="F10" i="1"/>
  <c r="F9" i="1" s="1"/>
  <c r="G163" i="1"/>
  <c r="G95" i="1"/>
  <c r="G94" i="1" s="1"/>
  <c r="F86" i="1"/>
  <c r="F85" i="1" s="1"/>
  <c r="F84" i="1" s="1"/>
  <c r="G86" i="1"/>
  <c r="G85" i="1" s="1"/>
  <c r="G84" i="1" s="1"/>
  <c r="G213" i="1"/>
  <c r="F213" i="1"/>
  <c r="G215" i="1"/>
  <c r="F215" i="1"/>
  <c r="G189" i="1"/>
  <c r="G186" i="1" s="1"/>
  <c r="F189" i="1"/>
  <c r="F186" i="1" s="1"/>
  <c r="G47" i="1" l="1"/>
  <c r="G8" i="1" s="1"/>
  <c r="G7" i="1" s="1"/>
  <c r="F140" i="1"/>
  <c r="F212" i="1"/>
  <c r="F211" i="1" s="1"/>
  <c r="F210" i="1" s="1"/>
  <c r="F209" i="1" s="1"/>
  <c r="F208" i="1" s="1"/>
  <c r="G212" i="1"/>
  <c r="G211" i="1" s="1"/>
  <c r="G210" i="1" s="1"/>
  <c r="G209" i="1" s="1"/>
  <c r="G208" i="1" s="1"/>
  <c r="G184" i="1"/>
  <c r="G185" i="1"/>
  <c r="F184" i="1"/>
  <c r="F185" i="1"/>
  <c r="G140" i="1"/>
  <c r="G83" i="1"/>
  <c r="F47" i="1"/>
  <c r="F8" i="1" s="1"/>
  <c r="F83" i="1"/>
  <c r="F183" i="1" l="1"/>
  <c r="F182" i="1" s="1"/>
  <c r="G183" i="1"/>
  <c r="G182" i="1" l="1"/>
  <c r="G181" i="1" s="1"/>
  <c r="F181" i="1"/>
  <c r="F7" i="1" s="1"/>
</calcChain>
</file>

<file path=xl/sharedStrings.xml><?xml version="1.0" encoding="utf-8"?>
<sst xmlns="http://schemas.openxmlformats.org/spreadsheetml/2006/main" count="931" uniqueCount="212">
  <si>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</si>
  <si>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</si>
  <si>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</si>
  <si>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</si>
  <si>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</si>
  <si>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</si>
  <si>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</si>
  <si>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</si>
  <si>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</si>
  <si>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</si>
  <si>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</si>
  <si>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</si>
  <si>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</si>
  <si>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</si>
  <si>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</si>
  <si>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</si>
  <si>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</si>
  <si>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</si>
  <si>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</si>
  <si>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</si>
  <si>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</si>
  <si>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</si>
  <si>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</si>
  <si>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</si>
  <si>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Мобилизационная и вневойсковая подготовка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</si>
  <si>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</si>
  <si>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</si>
  <si>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</si>
  <si>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</si>
  <si>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</si>
  <si>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</si>
  <si>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</si>
  <si>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</si>
  <si>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</si>
  <si>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</si>
  <si>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</si>
  <si>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</si>
  <si>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43.0.00.00000</t>
  </si>
  <si>
    <t>43.1.00.00000</t>
  </si>
  <si>
    <t>43.1.01.02030</t>
  </si>
  <si>
    <t>100</t>
  </si>
  <si>
    <t>120</t>
  </si>
  <si>
    <t>200</t>
  </si>
  <si>
    <t>240</t>
  </si>
  <si>
    <t>500</t>
  </si>
  <si>
    <t>540</t>
  </si>
  <si>
    <t>40.0.00.00000</t>
  </si>
  <si>
    <t>870</t>
  </si>
  <si>
    <t>43.2.00.00000</t>
  </si>
  <si>
    <t>43.2.01.00590</t>
  </si>
  <si>
    <t>110</t>
  </si>
  <si>
    <t>46.0.00.00000</t>
  </si>
  <si>
    <t>42.0.00.00000</t>
  </si>
  <si>
    <t>42.1.00.00000</t>
  </si>
  <si>
    <t>42.2.00.00000</t>
  </si>
  <si>
    <t>14</t>
  </si>
  <si>
    <t>44.0.00.00000</t>
  </si>
  <si>
    <t>44.0.01.82300</t>
  </si>
  <si>
    <t>44.0.01.S2300</t>
  </si>
  <si>
    <t>45.0.00.00000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</si>
  <si>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</si>
  <si>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</si>
  <si>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</si>
  <si>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</si>
  <si>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</si>
  <si>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</si>
  <si>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</si>
  <si>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</si>
  <si>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</si>
  <si>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</si>
  <si>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10</t>
  </si>
  <si>
    <t>300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</si>
  <si>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</si>
  <si>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</si>
  <si>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</si>
  <si>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</si>
  <si>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</si>
  <si>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</si>
  <si>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</si>
  <si>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</si>
  <si>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000</t>
  </si>
  <si>
    <t>Коммунальное хозяйство</t>
  </si>
  <si>
    <t>Основное мероприятие "Благоустройство территории, имущества"</t>
  </si>
  <si>
    <t>47.1.01.00000</t>
  </si>
  <si>
    <t>40.1.00.00000</t>
  </si>
  <si>
    <t>Муниципальная программа "Профилактика правонарушений в сфере общественного порядка в сельском поселении Аган"</t>
  </si>
  <si>
    <t>810</t>
  </si>
  <si>
    <t>00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</si>
  <si>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</si>
  <si>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</si>
  <si>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"Культурное пространство сельского поселения Аган"</t>
  </si>
  <si>
    <t>Муниципальная программа "Развитие физической культуры и спорта в сельском поселении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</si>
  <si>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</si>
  <si>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</si>
  <si>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транспортной системы сельского поселения Аган"</t>
  </si>
  <si>
    <t>Муниципальная программа "Жилищно-коммунальнный комплекс и городская среда в сельском поселении Аган"</t>
  </si>
  <si>
    <t>Подпрограмма "Осуществление материально-технического обеспечения деятельности органов местного самоуправления" в рамках МП "Повышение эффективности управления с.п.Аган"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</si>
  <si>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</si>
  <si>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</si>
  <si>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</si>
  <si>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Расходы на обеспечение функций органов местного самоуправления</t>
  </si>
  <si>
    <t>40.2.00.00000</t>
  </si>
  <si>
    <t>46.1.00.00000</t>
  </si>
  <si>
    <t>46.1.01.99990</t>
  </si>
  <si>
    <t>46.2.00.00000</t>
  </si>
  <si>
    <t>46.2.01.99990</t>
  </si>
  <si>
    <t>40.2.01.20610</t>
  </si>
  <si>
    <t>43.1.01.00000</t>
  </si>
  <si>
    <t>40.2.01.00000</t>
  </si>
  <si>
    <t>43.2.01.00000</t>
  </si>
  <si>
    <t>46.1.01.00000</t>
  </si>
  <si>
    <t>46.2.01.00000</t>
  </si>
  <si>
    <t>42.1.01.00000</t>
  </si>
  <si>
    <t>42.2.01.00000</t>
  </si>
  <si>
    <t>44.0.01.00000</t>
  </si>
  <si>
    <t>40.1.01.00000</t>
  </si>
  <si>
    <t>47.2.01.00000</t>
  </si>
  <si>
    <t>41.1.01.00000</t>
  </si>
  <si>
    <t>48.0.01.00000</t>
  </si>
  <si>
    <t xml:space="preserve">Расходы на содержание главы муниципального образования </t>
  </si>
  <si>
    <t>43.1.01.02040</t>
  </si>
  <si>
    <t xml:space="preserve">Осуществление расходов по передаваемым полномочиям в бюджет Нижневартовского района </t>
  </si>
  <si>
    <t>43.1.01.89240</t>
  </si>
  <si>
    <t>Основное мероприятие "Управление резервными средствами бюджета сельского поселения Аган"</t>
  </si>
  <si>
    <t xml:space="preserve">Резервный фонд администрации поселения </t>
  </si>
  <si>
    <t xml:space="preserve">Условно утвержденные расходы </t>
  </si>
  <si>
    <t>40.2.01.20620</t>
  </si>
  <si>
    <t>Расходы на обеспечение деятельности (оказание услуг) муниципальных учреждений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</si>
  <si>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</si>
  <si>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</si>
  <si>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</si>
  <si>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43.1.01.51180</t>
  </si>
  <si>
    <t>43.1.01.59300</t>
  </si>
  <si>
    <t>43.1.01.D9300</t>
  </si>
  <si>
    <t>Основное мероприятие "Мероприятие по проведению работ, направленных на предупреждение и ликвидацию стихийных бедствий"</t>
  </si>
  <si>
    <t xml:space="preserve">Реализация мероприятий </t>
  </si>
  <si>
    <t>42.1.01.99990</t>
  </si>
  <si>
    <t>Муниципальная программа "Безопасность жизнедеятельности в сельском поселении Аган"</t>
  </si>
  <si>
    <t>Основное мероприятие "Создание условий для обеспечения пожарной безопасности"</t>
  </si>
  <si>
    <t>42.2.01.99990</t>
  </si>
  <si>
    <t>Основное мероприятие "Создание условий для профилактики правонарушений"</t>
  </si>
  <si>
    <t>Основное мероприятие "Обеспечение функционирования сети автомобильных дорог общего пользования местного значения"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</si>
  <si>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</si>
  <si>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"Выравнивание бюджетной обеспеченности сельского поселения Аган"</t>
  </si>
  <si>
    <t>Основное мероприятие "Обеспечение деятельности муниципальных учреждений культуры и искуства"</t>
  </si>
  <si>
    <t>Основное мероприятие "Обеспечение деятельности учреждений физической культуры и спорта сельского поселения Аган"</t>
  </si>
  <si>
    <t>Основное мероприятие "Обеспечение выполнения полномочий администрации сельского поселения Аган"</t>
  </si>
  <si>
    <t>43.1.01.72621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</si>
  <si>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</si>
  <si>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</si>
  <si>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</si>
  <si>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</si>
  <si>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</si>
  <si>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</si>
  <si>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</si>
  <si>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</si>
  <si>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</si>
  <si>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</si>
  <si>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</si>
  <si>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</si>
  <si>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</si>
  <si>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</si>
  <si>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</si>
  <si>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</si>
  <si>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</si>
  <si>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</si>
  <si>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(тыс.руб.)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</si>
  <si>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</si>
  <si>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</si>
  <si>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</si>
  <si>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</t>
  </si>
  <si>
    <t>Подпрограмма "Обеспечение деятельности органа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</si>
  <si>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МП "Безопасность жизнедеятельности в сельском поселении Аган"</t>
  </si>
  <si>
    <t>Подпрограмма "Укрепление пожарной безопасности в сельском поселении Аган" в рамках МП "Безопасность жизнедеятельности в сельском поселении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</si>
  <si>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</si>
  <si>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</si>
  <si>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</si>
  <si>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"Формирование комфортной городской среды" в рамках МП "Жилищно-коммунальнный комплекс и городская среда в сельском поселении Аган"</t>
  </si>
  <si>
    <t>Подпрограмма "Укрепление единого культурного пространства в сельском поселении Аган" в рамках МП "Культурное пространство сельского поселения Аган"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</si>
  <si>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</si>
  <si>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</si>
  <si>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</si>
  <si>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</si>
  <si>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47.1.01.84200</t>
  </si>
  <si>
    <t>Субвенции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</si>
  <si>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</si>
  <si>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07</t>
  </si>
  <si>
    <t>Обеспечение проведения выборов и референдумов</t>
  </si>
  <si>
    <t>43.2.01.02040</t>
  </si>
  <si>
    <t>47.1.01.88550</t>
  </si>
  <si>
    <t>Основное мероприятие «Выравнивание бюджетной обеспеченности сельского поселения Аган»</t>
  </si>
  <si>
    <t>40.1.01.89080</t>
  </si>
  <si>
    <t>12</t>
  </si>
  <si>
    <t xml:space="preserve">Муниципальная программа «Управление в сфере муниципальных финансов в сельском поселении Аган» </t>
  </si>
  <si>
    <t>Другие вопросы в области национальной экономики</t>
  </si>
  <si>
    <t>40.1.01.89090</t>
  </si>
  <si>
    <t>47.1.01.S8550</t>
  </si>
  <si>
    <t>Софинансирование расходов на реализацию мероприятий "Формирование комфортной городской среды"</t>
  </si>
  <si>
    <t>Расходы на обеспечение функций органов местного самоуправления (на подготовку и проведение выборов)</t>
  </si>
  <si>
    <t>Реализация мероприятий "Формирование комфортной городской среды"</t>
  </si>
  <si>
    <t>880</t>
  </si>
  <si>
    <t>Специальные расходы</t>
  </si>
  <si>
    <t>47.1.01.S2904</t>
  </si>
  <si>
    <t>47.1.01.82904</t>
  </si>
  <si>
    <t xml:space="preserve">Реализация полномочий в области строительства и жилищных отношений </t>
  </si>
  <si>
    <t xml:space="preserve">Софинансирование реализации полномочий в области строительства и жилищных отношений </t>
  </si>
  <si>
    <t>40.1.01.89140</t>
  </si>
  <si>
    <t>ИМБТ бюджетам гордских, сельских поселений на поддержку мер по обеспечению сбалансированности бюджетов (делегированные полномочия)</t>
  </si>
  <si>
    <t xml:space="preserve">Приложение 2  к проекту  решения Совета депутатов сельского поселения Аган от  г. № </t>
  </si>
  <si>
    <t>Расходы бюджета по ведомственной структуре за 2023 год</t>
  </si>
  <si>
    <t xml:space="preserve">утверждено с учетом изменений 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</si>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</sst>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4" fillId="0" borderId="1" xfId="0" applyNumberFormat="1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0" xfId="0" applyFont="1"/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/>
    <xf numFmtId="164" fontId="4" fillId="0" borderId="0" xfId="0" applyNumberFormat="1" applyFont="1"/>
    <xf numFmtId="0" fontId="1" fillId="0" borderId="0" xfId="0" applyFont="1"/>
    <xf numFmtId="0" fontId="12" fillId="0" borderId="0" xfId="0" applyFont="1"/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7"/>
  <sheetViews>
    <sheetView tabSelected="1" view="pageBreakPreview" topLeftCell="A144" zoomScale="60" zoomScaleNormal="75" workbookViewId="0">
      <selection activeCell="A3" sqref="A3:G3"/>
    </sheetView>
  </sheetViews>
  <sheetFormatPr defaultColWidth="9.1796875" defaultRowHeight="14.5" x14ac:dyDescent="0.35"/>
  <cols>
    <col min="1" max="1" width="174" customWidth="1"/>
    <col min="2" max="2" width="7.26953125" customWidth="1"/>
    <col min="3" max="3" width="10.7265625" customWidth="1"/>
    <col min="4" max="4" width="17.7265625" customWidth="1"/>
    <col min="5" max="5" width="9" customWidth="1"/>
    <col min="6" max="6" width="17.453125" style="30" customWidth="1"/>
    <col min="7" max="7" width="15.1796875" customWidth="1"/>
  </cols>
  <sheetData>
    <row r="1" spans="1:7" ht="61.5" customHeight="1" x14ac:dyDescent="0.45">
      <c r="D1" s="33" t="s">
        <v>208</v>
      </c>
      <c r="E1" s="34"/>
      <c r="F1" s="34"/>
      <c r="G1" s="34"/>
    </row>
    <row r="2" spans="1:7" ht="15.5" x14ac:dyDescent="0.35">
      <c r="E2" s="36"/>
      <c r="F2" s="36"/>
      <c r="G2" s="36"/>
    </row>
    <row r="3" spans="1:7" ht="31" customHeight="1" x14ac:dyDescent="0.35">
      <c r="A3" s="35" t="s">
        <v>209</v>
      </c>
      <c r="B3" s="35"/>
      <c r="C3" s="35"/>
      <c r="D3" s="35"/>
      <c r="E3" s="35"/>
      <c r="F3" s="35"/>
      <c r="G3" s="35"/>
    </row>
    <row r="4" spans="1:7" ht="25.5" customHeight="1" x14ac:dyDescent="0.35">
      <c r="A4" s="2"/>
      <c r="B4" s="2"/>
      <c r="C4" s="2"/>
      <c r="D4" s="2"/>
      <c r="E4" s="2"/>
      <c r="F4" s="3"/>
      <c r="G4" s="31" t="s">
        <v>166</v>
      </c>
    </row>
    <row r="5" spans="1:7" ht="18" x14ac:dyDescent="0.35">
      <c r="A5" s="40" t="s">
        <v>0</v>
      </c>
      <c r="B5" s="37" t="s">
        <v>1</v>
      </c>
      <c r="C5" s="38"/>
      <c r="D5" s="38"/>
      <c r="E5" s="39"/>
      <c r="F5" s="41" t="s">
        <v>210</v>
      </c>
      <c r="G5" s="43" t="s">
        <v>211</v>
      </c>
    </row>
    <row r="6" spans="1:7" ht="31" x14ac:dyDescent="0.35">
      <c r="A6" s="40"/>
      <c r="B6" s="4" t="s">
        <v>2</v>
      </c>
      <c r="C6" s="4" t="s">
        <v>3</v>
      </c>
      <c r="D6" s="4" t="s">
        <v>4</v>
      </c>
      <c r="E6" s="4" t="s">
        <v>5</v>
      </c>
      <c r="F6" s="42"/>
      <c r="G6" s="44"/>
    </row>
    <row r="7" spans="1:7" ht="17.5" x14ac:dyDescent="0.35">
      <c r="A7" s="5" t="s">
        <v>179</v>
      </c>
      <c r="B7" s="6"/>
      <c r="C7" s="6"/>
      <c r="D7" s="6"/>
      <c r="E7" s="6"/>
      <c r="F7" s="7">
        <f>F8+F75+F83+F115+F140+F181+F200+F208</f>
        <v>109526.8</v>
      </c>
      <c r="G7" s="8">
        <f>G8+G75++G83+G115+G140+G181+G200+G208</f>
        <v>102674.40000000001</v>
      </c>
    </row>
    <row r="8" spans="1:7" ht="17.5" x14ac:dyDescent="0.35">
      <c r="A8" s="9" t="s">
        <v>6</v>
      </c>
      <c r="B8" s="10" t="s">
        <v>7</v>
      </c>
      <c r="C8" s="10" t="s">
        <v>87</v>
      </c>
      <c r="D8" s="10"/>
      <c r="E8" s="10"/>
      <c r="F8" s="11">
        <f>F9+F16+F23+F40+F47+F33</f>
        <v>22651.399999999998</v>
      </c>
      <c r="G8" s="12">
        <f>G9+G16+G23+G33+G40+G47</f>
        <v>21935.1</v>
      </c>
    </row>
    <row r="9" spans="1:7" ht="17.5" x14ac:dyDescent="0.35">
      <c r="A9" s="13" t="s">
        <v>9</v>
      </c>
      <c r="B9" s="14" t="s">
        <v>7</v>
      </c>
      <c r="C9" s="14" t="s">
        <v>8</v>
      </c>
      <c r="D9" s="14"/>
      <c r="E9" s="14"/>
      <c r="F9" s="15">
        <f t="shared" ref="F9:F14" si="0">F10</f>
        <v>2542.8000000000002</v>
      </c>
      <c r="G9" s="16">
        <f t="shared" ref="G9" si="1">G10</f>
        <v>2514.1999999999998</v>
      </c>
    </row>
    <row r="10" spans="1:7" ht="23.25" customHeight="1" x14ac:dyDescent="0.4">
      <c r="A10" s="17" t="s">
        <v>99</v>
      </c>
      <c r="B10" s="18" t="s">
        <v>7</v>
      </c>
      <c r="C10" s="18" t="s">
        <v>8</v>
      </c>
      <c r="D10" s="18" t="s">
        <v>37</v>
      </c>
      <c r="E10" s="18"/>
      <c r="F10" s="1">
        <f t="shared" si="0"/>
        <v>2542.8000000000002</v>
      </c>
      <c r="G10" s="1">
        <f t="shared" ref="G10:G11" si="2">G11</f>
        <v>2514.1999999999998</v>
      </c>
    </row>
    <row r="11" spans="1:7" ht="41.25" customHeight="1" x14ac:dyDescent="0.4">
      <c r="A11" s="17" t="s">
        <v>167</v>
      </c>
      <c r="B11" s="18" t="s">
        <v>7</v>
      </c>
      <c r="C11" s="18" t="s">
        <v>8</v>
      </c>
      <c r="D11" s="18" t="s">
        <v>38</v>
      </c>
      <c r="E11" s="18"/>
      <c r="F11" s="1">
        <f>F12</f>
        <v>2542.8000000000002</v>
      </c>
      <c r="G11" s="1">
        <f t="shared" si="2"/>
        <v>2514.1999999999998</v>
      </c>
    </row>
    <row r="12" spans="1:7" ht="20.25" customHeight="1" x14ac:dyDescent="0.4">
      <c r="A12" s="17" t="s">
        <v>164</v>
      </c>
      <c r="B12" s="18" t="s">
        <v>7</v>
      </c>
      <c r="C12" s="18" t="s">
        <v>8</v>
      </c>
      <c r="D12" s="18" t="s">
        <v>107</v>
      </c>
      <c r="E12" s="18"/>
      <c r="F12" s="1">
        <f>F13</f>
        <v>2542.8000000000002</v>
      </c>
      <c r="G12" s="1">
        <f t="shared" ref="G12" si="3">G13</f>
        <v>2514.1999999999998</v>
      </c>
    </row>
    <row r="13" spans="1:7" ht="26.25" customHeight="1" x14ac:dyDescent="0.4">
      <c r="A13" s="17" t="s">
        <v>119</v>
      </c>
      <c r="B13" s="18" t="s">
        <v>7</v>
      </c>
      <c r="C13" s="18" t="s">
        <v>8</v>
      </c>
      <c r="D13" s="18" t="s">
        <v>39</v>
      </c>
      <c r="E13" s="18" t="s">
        <v>80</v>
      </c>
      <c r="F13" s="1">
        <f t="shared" si="0"/>
        <v>2542.8000000000002</v>
      </c>
      <c r="G13" s="1">
        <f t="shared" ref="G13" si="4">G14</f>
        <v>2514.1999999999998</v>
      </c>
    </row>
    <row r="14" spans="1:7" ht="36" x14ac:dyDescent="0.4">
      <c r="A14" s="17" t="s">
        <v>159</v>
      </c>
      <c r="B14" s="18" t="s">
        <v>7</v>
      </c>
      <c r="C14" s="18" t="s">
        <v>8</v>
      </c>
      <c r="D14" s="18" t="s">
        <v>39</v>
      </c>
      <c r="E14" s="18" t="s">
        <v>40</v>
      </c>
      <c r="F14" s="1">
        <f t="shared" si="0"/>
        <v>2542.8000000000002</v>
      </c>
      <c r="G14" s="1">
        <f t="shared" ref="G14" si="5">G15</f>
        <v>2514.1999999999998</v>
      </c>
    </row>
    <row r="15" spans="1:7" ht="18" x14ac:dyDescent="0.4">
      <c r="A15" s="17" t="s">
        <v>14</v>
      </c>
      <c r="B15" s="18" t="s">
        <v>7</v>
      </c>
      <c r="C15" s="18" t="s">
        <v>8</v>
      </c>
      <c r="D15" s="18" t="s">
        <v>39</v>
      </c>
      <c r="E15" s="18" t="s">
        <v>41</v>
      </c>
      <c r="F15" s="1">
        <v>2542.8000000000002</v>
      </c>
      <c r="G15" s="1">
        <v>2514.1999999999998</v>
      </c>
    </row>
    <row r="16" spans="1:7" ht="35" x14ac:dyDescent="0.35">
      <c r="A16" s="19" t="s">
        <v>13</v>
      </c>
      <c r="B16" s="20" t="s">
        <v>7</v>
      </c>
      <c r="C16" s="20" t="s">
        <v>12</v>
      </c>
      <c r="D16" s="20"/>
      <c r="E16" s="20"/>
      <c r="F16" s="15">
        <f t="shared" ref="F16:F21" si="6">F17</f>
        <v>5</v>
      </c>
      <c r="G16" s="15">
        <f t="shared" ref="G16" si="7">G17</f>
        <v>5</v>
      </c>
    </row>
    <row r="17" spans="1:7" ht="22.5" customHeight="1" x14ac:dyDescent="0.4">
      <c r="A17" s="17" t="s">
        <v>99</v>
      </c>
      <c r="B17" s="18" t="s">
        <v>7</v>
      </c>
      <c r="C17" s="18" t="s">
        <v>12</v>
      </c>
      <c r="D17" s="18" t="s">
        <v>37</v>
      </c>
      <c r="E17" s="18"/>
      <c r="F17" s="1">
        <f t="shared" si="6"/>
        <v>5</v>
      </c>
      <c r="G17" s="1">
        <f t="shared" ref="G17:G18" si="8">G18</f>
        <v>5</v>
      </c>
    </row>
    <row r="18" spans="1:7" ht="36" x14ac:dyDescent="0.4">
      <c r="A18" s="17" t="s">
        <v>167</v>
      </c>
      <c r="B18" s="18" t="s">
        <v>7</v>
      </c>
      <c r="C18" s="18" t="s">
        <v>12</v>
      </c>
      <c r="D18" s="18" t="s">
        <v>38</v>
      </c>
      <c r="E18" s="18"/>
      <c r="F18" s="1">
        <f t="shared" si="6"/>
        <v>5</v>
      </c>
      <c r="G18" s="1">
        <f t="shared" si="8"/>
        <v>5</v>
      </c>
    </row>
    <row r="19" spans="1:7" ht="18" x14ac:dyDescent="0.4">
      <c r="A19" s="17" t="s">
        <v>164</v>
      </c>
      <c r="B19" s="18" t="s">
        <v>7</v>
      </c>
      <c r="C19" s="18" t="s">
        <v>12</v>
      </c>
      <c r="D19" s="18" t="s">
        <v>107</v>
      </c>
      <c r="E19" s="18"/>
      <c r="F19" s="1">
        <f t="shared" si="6"/>
        <v>5</v>
      </c>
      <c r="G19" s="1">
        <f t="shared" ref="G19" si="9">G20</f>
        <v>5</v>
      </c>
    </row>
    <row r="20" spans="1:7" ht="18" x14ac:dyDescent="0.4">
      <c r="A20" s="17" t="s">
        <v>100</v>
      </c>
      <c r="B20" s="18" t="s">
        <v>7</v>
      </c>
      <c r="C20" s="18" t="s">
        <v>12</v>
      </c>
      <c r="D20" s="18" t="s">
        <v>120</v>
      </c>
      <c r="E20" s="18" t="s">
        <v>80</v>
      </c>
      <c r="F20" s="1">
        <f t="shared" si="6"/>
        <v>5</v>
      </c>
      <c r="G20" s="1">
        <f t="shared" ref="G20" si="10">G21</f>
        <v>5</v>
      </c>
    </row>
    <row r="21" spans="1:7" ht="18" x14ac:dyDescent="0.4">
      <c r="A21" s="17" t="s">
        <v>10</v>
      </c>
      <c r="B21" s="18" t="s">
        <v>7</v>
      </c>
      <c r="C21" s="18" t="s">
        <v>12</v>
      </c>
      <c r="D21" s="18" t="s">
        <v>120</v>
      </c>
      <c r="E21" s="18" t="s">
        <v>42</v>
      </c>
      <c r="F21" s="1">
        <f t="shared" si="6"/>
        <v>5</v>
      </c>
      <c r="G21" s="1">
        <f t="shared" ref="G21" si="11">G22</f>
        <v>5</v>
      </c>
    </row>
    <row r="22" spans="1:7" ht="18" x14ac:dyDescent="0.4">
      <c r="A22" s="17" t="s">
        <v>11</v>
      </c>
      <c r="B22" s="18" t="s">
        <v>7</v>
      </c>
      <c r="C22" s="18" t="s">
        <v>12</v>
      </c>
      <c r="D22" s="18" t="s">
        <v>120</v>
      </c>
      <c r="E22" s="18" t="s">
        <v>43</v>
      </c>
      <c r="F22" s="1">
        <v>5</v>
      </c>
      <c r="G22" s="1">
        <v>5</v>
      </c>
    </row>
    <row r="23" spans="1:7" ht="35" x14ac:dyDescent="0.35">
      <c r="A23" s="19" t="s">
        <v>162</v>
      </c>
      <c r="B23" s="20" t="s">
        <v>7</v>
      </c>
      <c r="C23" s="20" t="s">
        <v>28</v>
      </c>
      <c r="D23" s="20"/>
      <c r="E23" s="20"/>
      <c r="F23" s="15">
        <f>F24</f>
        <v>4261.1000000000004</v>
      </c>
      <c r="G23" s="15">
        <f t="shared" ref="G23" si="12">G24</f>
        <v>4070.1</v>
      </c>
    </row>
    <row r="24" spans="1:7" ht="22.5" customHeight="1" x14ac:dyDescent="0.4">
      <c r="A24" s="17" t="s">
        <v>99</v>
      </c>
      <c r="B24" s="18" t="s">
        <v>7</v>
      </c>
      <c r="C24" s="18" t="s">
        <v>28</v>
      </c>
      <c r="D24" s="18" t="s">
        <v>37</v>
      </c>
      <c r="E24" s="18"/>
      <c r="F24" s="1">
        <f>F25</f>
        <v>4261.1000000000004</v>
      </c>
      <c r="G24" s="1">
        <f t="shared" ref="G24:G25" si="13">G25</f>
        <v>4070.1</v>
      </c>
    </row>
    <row r="25" spans="1:7" ht="36" x14ac:dyDescent="0.4">
      <c r="A25" s="17" t="s">
        <v>167</v>
      </c>
      <c r="B25" s="18" t="s">
        <v>7</v>
      </c>
      <c r="C25" s="18" t="s">
        <v>28</v>
      </c>
      <c r="D25" s="18" t="s">
        <v>38</v>
      </c>
      <c r="E25" s="18"/>
      <c r="F25" s="1">
        <f>F26</f>
        <v>4261.1000000000004</v>
      </c>
      <c r="G25" s="1">
        <f t="shared" si="13"/>
        <v>4070.1</v>
      </c>
    </row>
    <row r="26" spans="1:7" ht="18" x14ac:dyDescent="0.4">
      <c r="A26" s="17" t="s">
        <v>164</v>
      </c>
      <c r="B26" s="18" t="s">
        <v>7</v>
      </c>
      <c r="C26" s="18" t="s">
        <v>28</v>
      </c>
      <c r="D26" s="18" t="s">
        <v>107</v>
      </c>
      <c r="E26" s="18"/>
      <c r="F26" s="1">
        <f>F27+F30</f>
        <v>4261.1000000000004</v>
      </c>
      <c r="G26" s="1">
        <f t="shared" ref="G26" si="14">G27+G30</f>
        <v>4070.1</v>
      </c>
    </row>
    <row r="27" spans="1:7" ht="18" x14ac:dyDescent="0.4">
      <c r="A27" s="17" t="s">
        <v>100</v>
      </c>
      <c r="B27" s="18" t="s">
        <v>7</v>
      </c>
      <c r="C27" s="18" t="s">
        <v>28</v>
      </c>
      <c r="D27" s="18" t="s">
        <v>120</v>
      </c>
      <c r="E27" s="18" t="s">
        <v>80</v>
      </c>
      <c r="F27" s="1">
        <f>F28</f>
        <v>4128.1000000000004</v>
      </c>
      <c r="G27" s="1">
        <f t="shared" ref="G27" si="15">G28</f>
        <v>3937.1</v>
      </c>
    </row>
    <row r="28" spans="1:7" ht="36" x14ac:dyDescent="0.4">
      <c r="A28" s="17" t="s">
        <v>159</v>
      </c>
      <c r="B28" s="18" t="s">
        <v>7</v>
      </c>
      <c r="C28" s="18" t="s">
        <v>28</v>
      </c>
      <c r="D28" s="18" t="s">
        <v>120</v>
      </c>
      <c r="E28" s="18" t="s">
        <v>40</v>
      </c>
      <c r="F28" s="1">
        <f>F29</f>
        <v>4128.1000000000004</v>
      </c>
      <c r="G28" s="1">
        <f t="shared" ref="G28" si="16">G29</f>
        <v>3937.1</v>
      </c>
    </row>
    <row r="29" spans="1:7" ht="18" x14ac:dyDescent="0.4">
      <c r="A29" s="17" t="s">
        <v>14</v>
      </c>
      <c r="B29" s="18" t="s">
        <v>7</v>
      </c>
      <c r="C29" s="18" t="s">
        <v>28</v>
      </c>
      <c r="D29" s="18" t="s">
        <v>120</v>
      </c>
      <c r="E29" s="18" t="s">
        <v>41</v>
      </c>
      <c r="F29" s="1">
        <v>4128.1000000000004</v>
      </c>
      <c r="G29" s="1">
        <v>3937.1</v>
      </c>
    </row>
    <row r="30" spans="1:7" ht="18" x14ac:dyDescent="0.4">
      <c r="A30" s="17" t="s">
        <v>121</v>
      </c>
      <c r="B30" s="18" t="s">
        <v>7</v>
      </c>
      <c r="C30" s="18" t="s">
        <v>28</v>
      </c>
      <c r="D30" s="18" t="s">
        <v>122</v>
      </c>
      <c r="E30" s="18" t="s">
        <v>80</v>
      </c>
      <c r="F30" s="1">
        <f>F31</f>
        <v>133</v>
      </c>
      <c r="G30" s="1">
        <f t="shared" ref="G30" si="17">G31</f>
        <v>133</v>
      </c>
    </row>
    <row r="31" spans="1:7" ht="18" x14ac:dyDescent="0.4">
      <c r="A31" s="17" t="s">
        <v>29</v>
      </c>
      <c r="B31" s="18" t="s">
        <v>7</v>
      </c>
      <c r="C31" s="18" t="s">
        <v>28</v>
      </c>
      <c r="D31" s="18" t="s">
        <v>122</v>
      </c>
      <c r="E31" s="18" t="s">
        <v>44</v>
      </c>
      <c r="F31" s="1">
        <f>F32</f>
        <v>133</v>
      </c>
      <c r="G31" s="1">
        <f t="shared" ref="G31" si="18">G32</f>
        <v>133</v>
      </c>
    </row>
    <row r="32" spans="1:7" ht="18" x14ac:dyDescent="0.4">
      <c r="A32" s="17" t="s">
        <v>30</v>
      </c>
      <c r="B32" s="18" t="s">
        <v>7</v>
      </c>
      <c r="C32" s="18" t="s">
        <v>28</v>
      </c>
      <c r="D32" s="18" t="s">
        <v>122</v>
      </c>
      <c r="E32" s="18" t="s">
        <v>45</v>
      </c>
      <c r="F32" s="1">
        <v>133</v>
      </c>
      <c r="G32" s="1">
        <v>133</v>
      </c>
    </row>
    <row r="33" spans="1:7" ht="19" x14ac:dyDescent="0.4">
      <c r="A33" s="21" t="s">
        <v>187</v>
      </c>
      <c r="B33" s="22" t="s">
        <v>7</v>
      </c>
      <c r="C33" s="22" t="s">
        <v>186</v>
      </c>
      <c r="D33" s="22"/>
      <c r="E33" s="22"/>
      <c r="F33" s="11">
        <f t="shared" ref="F33:F38" si="19">F34</f>
        <v>1077.8</v>
      </c>
      <c r="G33" s="11">
        <f t="shared" ref="G33:G38" si="20">G34</f>
        <v>1077.8</v>
      </c>
    </row>
    <row r="34" spans="1:7" ht="18" x14ac:dyDescent="0.4">
      <c r="A34" s="17" t="s">
        <v>99</v>
      </c>
      <c r="B34" s="18" t="s">
        <v>7</v>
      </c>
      <c r="C34" s="18" t="s">
        <v>186</v>
      </c>
      <c r="D34" s="18" t="s">
        <v>37</v>
      </c>
      <c r="E34" s="18"/>
      <c r="F34" s="1">
        <f t="shared" si="19"/>
        <v>1077.8</v>
      </c>
      <c r="G34" s="1">
        <f t="shared" si="20"/>
        <v>1077.8</v>
      </c>
    </row>
    <row r="35" spans="1:7" ht="36" x14ac:dyDescent="0.4">
      <c r="A35" s="17" t="s">
        <v>96</v>
      </c>
      <c r="B35" s="18" t="s">
        <v>7</v>
      </c>
      <c r="C35" s="18" t="s">
        <v>186</v>
      </c>
      <c r="D35" s="18" t="s">
        <v>48</v>
      </c>
      <c r="E35" s="18"/>
      <c r="F35" s="1">
        <f t="shared" si="19"/>
        <v>1077.8</v>
      </c>
      <c r="G35" s="1">
        <f t="shared" si="20"/>
        <v>1077.8</v>
      </c>
    </row>
    <row r="36" spans="1:7" ht="22.5" customHeight="1" x14ac:dyDescent="0.4">
      <c r="A36" s="17" t="s">
        <v>165</v>
      </c>
      <c r="B36" s="18" t="s">
        <v>7</v>
      </c>
      <c r="C36" s="18" t="s">
        <v>186</v>
      </c>
      <c r="D36" s="18" t="s">
        <v>109</v>
      </c>
      <c r="E36" s="18"/>
      <c r="F36" s="1">
        <f t="shared" si="19"/>
        <v>1077.8</v>
      </c>
      <c r="G36" s="1">
        <f t="shared" si="20"/>
        <v>1077.8</v>
      </c>
    </row>
    <row r="37" spans="1:7" ht="22.5" customHeight="1" x14ac:dyDescent="0.4">
      <c r="A37" s="17" t="s">
        <v>198</v>
      </c>
      <c r="B37" s="18" t="s">
        <v>7</v>
      </c>
      <c r="C37" s="18" t="s">
        <v>186</v>
      </c>
      <c r="D37" s="18" t="s">
        <v>188</v>
      </c>
      <c r="E37" s="18" t="s">
        <v>80</v>
      </c>
      <c r="F37" s="1">
        <f t="shared" si="19"/>
        <v>1077.8</v>
      </c>
      <c r="G37" s="1">
        <f t="shared" si="20"/>
        <v>1077.8</v>
      </c>
    </row>
    <row r="38" spans="1:7" ht="18" x14ac:dyDescent="0.4">
      <c r="A38" s="17" t="s">
        <v>17</v>
      </c>
      <c r="B38" s="18" t="s">
        <v>7</v>
      </c>
      <c r="C38" s="18" t="s">
        <v>186</v>
      </c>
      <c r="D38" s="18" t="s">
        <v>188</v>
      </c>
      <c r="E38" s="18" t="s">
        <v>22</v>
      </c>
      <c r="F38" s="1">
        <f t="shared" si="19"/>
        <v>1077.8</v>
      </c>
      <c r="G38" s="1">
        <f t="shared" si="20"/>
        <v>1077.8</v>
      </c>
    </row>
    <row r="39" spans="1:7" ht="18" x14ac:dyDescent="0.4">
      <c r="A39" s="17" t="s">
        <v>201</v>
      </c>
      <c r="B39" s="18" t="s">
        <v>7</v>
      </c>
      <c r="C39" s="18" t="s">
        <v>186</v>
      </c>
      <c r="D39" s="18" t="s">
        <v>188</v>
      </c>
      <c r="E39" s="18" t="s">
        <v>200</v>
      </c>
      <c r="F39" s="1">
        <v>1077.8</v>
      </c>
      <c r="G39" s="1">
        <v>1077.8</v>
      </c>
    </row>
    <row r="40" spans="1:7" ht="17.5" x14ac:dyDescent="0.35">
      <c r="A40" s="23" t="s">
        <v>15</v>
      </c>
      <c r="B40" s="22" t="s">
        <v>7</v>
      </c>
      <c r="C40" s="22" t="s">
        <v>16</v>
      </c>
      <c r="D40" s="22"/>
      <c r="E40" s="22"/>
      <c r="F40" s="11">
        <f t="shared" ref="F40:F45" si="21">F41</f>
        <v>150</v>
      </c>
      <c r="G40" s="11">
        <f t="shared" ref="G40" si="22">G41</f>
        <v>0</v>
      </c>
    </row>
    <row r="41" spans="1:7" ht="18" x14ac:dyDescent="0.4">
      <c r="A41" s="17" t="s">
        <v>92</v>
      </c>
      <c r="B41" s="18" t="s">
        <v>7</v>
      </c>
      <c r="C41" s="18" t="s">
        <v>16</v>
      </c>
      <c r="D41" s="18" t="s">
        <v>46</v>
      </c>
      <c r="E41" s="18"/>
      <c r="F41" s="1">
        <f t="shared" si="21"/>
        <v>150</v>
      </c>
      <c r="G41" s="1">
        <f t="shared" ref="G41:G42" si="23">G42</f>
        <v>0</v>
      </c>
    </row>
    <row r="42" spans="1:7" ht="36" x14ac:dyDescent="0.4">
      <c r="A42" s="17" t="s">
        <v>168</v>
      </c>
      <c r="B42" s="18" t="s">
        <v>7</v>
      </c>
      <c r="C42" s="18" t="s">
        <v>16</v>
      </c>
      <c r="D42" s="18" t="s">
        <v>101</v>
      </c>
      <c r="E42" s="18"/>
      <c r="F42" s="1">
        <f t="shared" si="21"/>
        <v>150</v>
      </c>
      <c r="G42" s="1">
        <f t="shared" si="23"/>
        <v>0</v>
      </c>
    </row>
    <row r="43" spans="1:7" ht="18" x14ac:dyDescent="0.4">
      <c r="A43" s="17" t="s">
        <v>123</v>
      </c>
      <c r="B43" s="18" t="s">
        <v>7</v>
      </c>
      <c r="C43" s="18" t="s">
        <v>16</v>
      </c>
      <c r="D43" s="18" t="s">
        <v>108</v>
      </c>
      <c r="E43" s="18"/>
      <c r="F43" s="1">
        <f t="shared" si="21"/>
        <v>150</v>
      </c>
      <c r="G43" s="1">
        <f t="shared" ref="G43" si="24">G44</f>
        <v>0</v>
      </c>
    </row>
    <row r="44" spans="1:7" ht="18" x14ac:dyDescent="0.4">
      <c r="A44" s="17" t="s">
        <v>124</v>
      </c>
      <c r="B44" s="18" t="s">
        <v>7</v>
      </c>
      <c r="C44" s="18" t="s">
        <v>16</v>
      </c>
      <c r="D44" s="18" t="s">
        <v>106</v>
      </c>
      <c r="E44" s="18" t="s">
        <v>80</v>
      </c>
      <c r="F44" s="1">
        <f t="shared" si="21"/>
        <v>150</v>
      </c>
      <c r="G44" s="1">
        <f t="shared" ref="G44" si="25">G45</f>
        <v>0</v>
      </c>
    </row>
    <row r="45" spans="1:7" ht="18" x14ac:dyDescent="0.4">
      <c r="A45" s="17" t="s">
        <v>17</v>
      </c>
      <c r="B45" s="18" t="s">
        <v>7</v>
      </c>
      <c r="C45" s="18" t="s">
        <v>16</v>
      </c>
      <c r="D45" s="18" t="s">
        <v>106</v>
      </c>
      <c r="E45" s="18" t="s">
        <v>22</v>
      </c>
      <c r="F45" s="1">
        <f t="shared" si="21"/>
        <v>150</v>
      </c>
      <c r="G45" s="1">
        <f t="shared" ref="G45" si="26">G46</f>
        <v>0</v>
      </c>
    </row>
    <row r="46" spans="1:7" ht="18" x14ac:dyDescent="0.4">
      <c r="A46" s="17" t="s">
        <v>18</v>
      </c>
      <c r="B46" s="18" t="s">
        <v>7</v>
      </c>
      <c r="C46" s="18" t="s">
        <v>16</v>
      </c>
      <c r="D46" s="18" t="s">
        <v>106</v>
      </c>
      <c r="E46" s="18" t="s">
        <v>47</v>
      </c>
      <c r="F46" s="1">
        <v>150</v>
      </c>
      <c r="G46" s="1">
        <v>0</v>
      </c>
    </row>
    <row r="47" spans="1:7" ht="16.5" customHeight="1" x14ac:dyDescent="0.35">
      <c r="A47" s="19" t="s">
        <v>19</v>
      </c>
      <c r="B47" s="20" t="s">
        <v>7</v>
      </c>
      <c r="C47" s="20" t="s">
        <v>20</v>
      </c>
      <c r="D47" s="20"/>
      <c r="E47" s="20"/>
      <c r="F47" s="15">
        <f>F54+F48+F64</f>
        <v>14614.699999999999</v>
      </c>
      <c r="G47" s="15">
        <f>G54+G48+G64</f>
        <v>14268</v>
      </c>
    </row>
    <row r="48" spans="1:7" ht="18" hidden="1" x14ac:dyDescent="0.4">
      <c r="A48" s="17" t="s">
        <v>92</v>
      </c>
      <c r="B48" s="18" t="s">
        <v>7</v>
      </c>
      <c r="C48" s="18" t="s">
        <v>20</v>
      </c>
      <c r="D48" s="18" t="s">
        <v>46</v>
      </c>
      <c r="E48" s="18"/>
      <c r="F48" s="1">
        <f t="shared" ref="F48:G52" si="27">F49</f>
        <v>0</v>
      </c>
      <c r="G48" s="1">
        <f t="shared" si="27"/>
        <v>0</v>
      </c>
    </row>
    <row r="49" spans="1:7" ht="36" hidden="1" x14ac:dyDescent="0.4">
      <c r="A49" s="17" t="s">
        <v>168</v>
      </c>
      <c r="B49" s="18" t="s">
        <v>7</v>
      </c>
      <c r="C49" s="18" t="s">
        <v>20</v>
      </c>
      <c r="D49" s="18" t="s">
        <v>101</v>
      </c>
      <c r="E49" s="18"/>
      <c r="F49" s="1">
        <f>F51</f>
        <v>0</v>
      </c>
      <c r="G49" s="1">
        <f>G51</f>
        <v>0</v>
      </c>
    </row>
    <row r="50" spans="1:7" ht="18" hidden="1" x14ac:dyDescent="0.4">
      <c r="A50" s="17" t="s">
        <v>123</v>
      </c>
      <c r="B50" s="18" t="s">
        <v>7</v>
      </c>
      <c r="C50" s="18" t="s">
        <v>20</v>
      </c>
      <c r="D50" s="18" t="s">
        <v>108</v>
      </c>
      <c r="E50" s="18"/>
      <c r="F50" s="1"/>
      <c r="G50" s="1"/>
    </row>
    <row r="51" spans="1:7" ht="18" hidden="1" x14ac:dyDescent="0.4">
      <c r="A51" s="17" t="s">
        <v>125</v>
      </c>
      <c r="B51" s="18" t="s">
        <v>7</v>
      </c>
      <c r="C51" s="18" t="s">
        <v>20</v>
      </c>
      <c r="D51" s="18" t="s">
        <v>126</v>
      </c>
      <c r="E51" s="18" t="s">
        <v>80</v>
      </c>
      <c r="F51" s="1">
        <f t="shared" si="27"/>
        <v>0</v>
      </c>
      <c r="G51" s="1">
        <f t="shared" si="27"/>
        <v>0</v>
      </c>
    </row>
    <row r="52" spans="1:7" ht="21" hidden="1" customHeight="1" x14ac:dyDescent="0.4">
      <c r="A52" s="17" t="s">
        <v>17</v>
      </c>
      <c r="B52" s="18" t="s">
        <v>7</v>
      </c>
      <c r="C52" s="18" t="s">
        <v>20</v>
      </c>
      <c r="D52" s="18" t="s">
        <v>126</v>
      </c>
      <c r="E52" s="18" t="s">
        <v>22</v>
      </c>
      <c r="F52" s="1">
        <f t="shared" si="27"/>
        <v>0</v>
      </c>
      <c r="G52" s="1">
        <f t="shared" si="27"/>
        <v>0</v>
      </c>
    </row>
    <row r="53" spans="1:7" ht="18" hidden="1" x14ac:dyDescent="0.4">
      <c r="A53" s="17" t="s">
        <v>18</v>
      </c>
      <c r="B53" s="18" t="s">
        <v>7</v>
      </c>
      <c r="C53" s="18" t="s">
        <v>20</v>
      </c>
      <c r="D53" s="18" t="s">
        <v>126</v>
      </c>
      <c r="E53" s="18" t="s">
        <v>47</v>
      </c>
      <c r="F53" s="1">
        <v>0</v>
      </c>
      <c r="G53" s="1">
        <v>0</v>
      </c>
    </row>
    <row r="54" spans="1:7" ht="18" x14ac:dyDescent="0.4">
      <c r="A54" s="17" t="s">
        <v>99</v>
      </c>
      <c r="B54" s="18" t="s">
        <v>7</v>
      </c>
      <c r="C54" s="18" t="s">
        <v>20</v>
      </c>
      <c r="D54" s="18" t="s">
        <v>37</v>
      </c>
      <c r="E54" s="18"/>
      <c r="F54" s="1">
        <f>F55</f>
        <v>11548.599999999999</v>
      </c>
      <c r="G54" s="1">
        <f t="shared" ref="G54:G55" si="28">G55</f>
        <v>11203.8</v>
      </c>
    </row>
    <row r="55" spans="1:7" ht="36" x14ac:dyDescent="0.4">
      <c r="A55" s="17" t="s">
        <v>96</v>
      </c>
      <c r="B55" s="18" t="s">
        <v>7</v>
      </c>
      <c r="C55" s="18" t="s">
        <v>20</v>
      </c>
      <c r="D55" s="18" t="s">
        <v>48</v>
      </c>
      <c r="E55" s="18"/>
      <c r="F55" s="1">
        <f>F56</f>
        <v>11548.599999999999</v>
      </c>
      <c r="G55" s="1">
        <f t="shared" si="28"/>
        <v>11203.8</v>
      </c>
    </row>
    <row r="56" spans="1:7" ht="26.25" customHeight="1" x14ac:dyDescent="0.4">
      <c r="A56" s="17" t="s">
        <v>165</v>
      </c>
      <c r="B56" s="18" t="s">
        <v>7</v>
      </c>
      <c r="C56" s="18" t="s">
        <v>20</v>
      </c>
      <c r="D56" s="18" t="s">
        <v>109</v>
      </c>
      <c r="E56" s="18"/>
      <c r="F56" s="1">
        <f>F57</f>
        <v>11548.599999999999</v>
      </c>
      <c r="G56" s="1">
        <f t="shared" ref="G56" si="29">G57</f>
        <v>11203.8</v>
      </c>
    </row>
    <row r="57" spans="1:7" ht="25.5" customHeight="1" x14ac:dyDescent="0.4">
      <c r="A57" s="17" t="s">
        <v>127</v>
      </c>
      <c r="B57" s="18" t="s">
        <v>7</v>
      </c>
      <c r="C57" s="18" t="s">
        <v>20</v>
      </c>
      <c r="D57" s="18" t="s">
        <v>49</v>
      </c>
      <c r="E57" s="18" t="s">
        <v>80</v>
      </c>
      <c r="F57" s="1">
        <f>F58+F60+F62</f>
        <v>11548.599999999999</v>
      </c>
      <c r="G57" s="1">
        <f t="shared" ref="G57" si="30">G58+G60+G62</f>
        <v>11203.8</v>
      </c>
    </row>
    <row r="58" spans="1:7" ht="36" x14ac:dyDescent="0.4">
      <c r="A58" s="17" t="s">
        <v>159</v>
      </c>
      <c r="B58" s="18" t="s">
        <v>7</v>
      </c>
      <c r="C58" s="18" t="s">
        <v>20</v>
      </c>
      <c r="D58" s="18" t="s">
        <v>49</v>
      </c>
      <c r="E58" s="18" t="s">
        <v>40</v>
      </c>
      <c r="F58" s="1">
        <f>F59</f>
        <v>8903.7999999999993</v>
      </c>
      <c r="G58" s="1">
        <f t="shared" ref="G58" si="31">G59</f>
        <v>8810.1</v>
      </c>
    </row>
    <row r="59" spans="1:7" ht="18" x14ac:dyDescent="0.4">
      <c r="A59" s="17" t="s">
        <v>160</v>
      </c>
      <c r="B59" s="18" t="s">
        <v>7</v>
      </c>
      <c r="C59" s="18" t="s">
        <v>20</v>
      </c>
      <c r="D59" s="18" t="s">
        <v>49</v>
      </c>
      <c r="E59" s="18" t="s">
        <v>50</v>
      </c>
      <c r="F59" s="1">
        <v>8903.7999999999993</v>
      </c>
      <c r="G59" s="1">
        <v>8810.1</v>
      </c>
    </row>
    <row r="60" spans="1:7" ht="18" x14ac:dyDescent="0.4">
      <c r="A60" s="17" t="s">
        <v>10</v>
      </c>
      <c r="B60" s="18" t="s">
        <v>7</v>
      </c>
      <c r="C60" s="18" t="s">
        <v>20</v>
      </c>
      <c r="D60" s="18" t="s">
        <v>49</v>
      </c>
      <c r="E60" s="18" t="s">
        <v>42</v>
      </c>
      <c r="F60" s="1">
        <f>F61</f>
        <v>2625.5</v>
      </c>
      <c r="G60" s="1">
        <f t="shared" ref="G60" si="32">G61</f>
        <v>2374.4</v>
      </c>
    </row>
    <row r="61" spans="1:7" ht="18" x14ac:dyDescent="0.4">
      <c r="A61" s="17" t="s">
        <v>11</v>
      </c>
      <c r="B61" s="18" t="s">
        <v>7</v>
      </c>
      <c r="C61" s="18" t="s">
        <v>20</v>
      </c>
      <c r="D61" s="18" t="s">
        <v>49</v>
      </c>
      <c r="E61" s="18" t="s">
        <v>43</v>
      </c>
      <c r="F61" s="1">
        <v>2625.5</v>
      </c>
      <c r="G61" s="1">
        <v>2374.4</v>
      </c>
    </row>
    <row r="62" spans="1:7" ht="18" x14ac:dyDescent="0.4">
      <c r="A62" s="17" t="s">
        <v>17</v>
      </c>
      <c r="B62" s="18" t="s">
        <v>7</v>
      </c>
      <c r="C62" s="18" t="s">
        <v>20</v>
      </c>
      <c r="D62" s="18" t="s">
        <v>49</v>
      </c>
      <c r="E62" s="18" t="s">
        <v>22</v>
      </c>
      <c r="F62" s="1">
        <f>F63</f>
        <v>19.3</v>
      </c>
      <c r="G62" s="1">
        <f t="shared" ref="G62" si="33">G63</f>
        <v>19.3</v>
      </c>
    </row>
    <row r="63" spans="1:7" ht="18" x14ac:dyDescent="0.4">
      <c r="A63" s="17" t="s">
        <v>21</v>
      </c>
      <c r="B63" s="18" t="s">
        <v>7</v>
      </c>
      <c r="C63" s="18" t="s">
        <v>20</v>
      </c>
      <c r="D63" s="18" t="s">
        <v>49</v>
      </c>
      <c r="E63" s="18" t="s">
        <v>23</v>
      </c>
      <c r="F63" s="1">
        <v>19.3</v>
      </c>
      <c r="G63" s="1">
        <v>19.3</v>
      </c>
    </row>
    <row r="64" spans="1:7" ht="18" x14ac:dyDescent="0.4">
      <c r="A64" s="17" t="s">
        <v>93</v>
      </c>
      <c r="B64" s="18" t="s">
        <v>7</v>
      </c>
      <c r="C64" s="18" t="s">
        <v>20</v>
      </c>
      <c r="D64" s="18" t="s">
        <v>51</v>
      </c>
      <c r="E64" s="18"/>
      <c r="F64" s="1">
        <f>F65+F70</f>
        <v>3066.1000000000004</v>
      </c>
      <c r="G64" s="1">
        <f t="shared" ref="G64" si="34">G65+G70</f>
        <v>3064.2</v>
      </c>
    </row>
    <row r="65" spans="1:7" ht="42" customHeight="1" x14ac:dyDescent="0.4">
      <c r="A65" s="17" t="s">
        <v>169</v>
      </c>
      <c r="B65" s="18" t="s">
        <v>7</v>
      </c>
      <c r="C65" s="18" t="s">
        <v>20</v>
      </c>
      <c r="D65" s="18" t="s">
        <v>102</v>
      </c>
      <c r="E65" s="18"/>
      <c r="F65" s="1">
        <f>F66</f>
        <v>2005.9</v>
      </c>
      <c r="G65" s="1">
        <f t="shared" ref="G65" si="35">G66</f>
        <v>2004.1</v>
      </c>
    </row>
    <row r="66" spans="1:7" ht="25.5" customHeight="1" x14ac:dyDescent="0.4">
      <c r="A66" s="17" t="s">
        <v>128</v>
      </c>
      <c r="B66" s="18" t="s">
        <v>7</v>
      </c>
      <c r="C66" s="18" t="s">
        <v>20</v>
      </c>
      <c r="D66" s="18" t="s">
        <v>110</v>
      </c>
      <c r="E66" s="18"/>
      <c r="F66" s="1">
        <f>F67</f>
        <v>2005.9</v>
      </c>
      <c r="G66" s="1">
        <f t="shared" ref="G66" si="36">G67</f>
        <v>2004.1</v>
      </c>
    </row>
    <row r="67" spans="1:7" ht="18" x14ac:dyDescent="0.4">
      <c r="A67" s="17" t="s">
        <v>129</v>
      </c>
      <c r="B67" s="18" t="s">
        <v>7</v>
      </c>
      <c r="C67" s="18" t="s">
        <v>20</v>
      </c>
      <c r="D67" s="18" t="s">
        <v>103</v>
      </c>
      <c r="E67" s="18" t="s">
        <v>80</v>
      </c>
      <c r="F67" s="1">
        <f>F68</f>
        <v>2005.9</v>
      </c>
      <c r="G67" s="1">
        <f t="shared" ref="G67" si="37">G68</f>
        <v>2004.1</v>
      </c>
    </row>
    <row r="68" spans="1:7" ht="18" x14ac:dyDescent="0.4">
      <c r="A68" s="17" t="s">
        <v>10</v>
      </c>
      <c r="B68" s="18" t="s">
        <v>7</v>
      </c>
      <c r="C68" s="18" t="s">
        <v>20</v>
      </c>
      <c r="D68" s="18" t="s">
        <v>103</v>
      </c>
      <c r="E68" s="18" t="s">
        <v>42</v>
      </c>
      <c r="F68" s="1">
        <f>F69</f>
        <v>2005.9</v>
      </c>
      <c r="G68" s="1">
        <f t="shared" ref="G68" si="38">G69</f>
        <v>2004.1</v>
      </c>
    </row>
    <row r="69" spans="1:7" ht="18" x14ac:dyDescent="0.4">
      <c r="A69" s="17" t="s">
        <v>11</v>
      </c>
      <c r="B69" s="18" t="s">
        <v>7</v>
      </c>
      <c r="C69" s="18" t="s">
        <v>20</v>
      </c>
      <c r="D69" s="18" t="s">
        <v>103</v>
      </c>
      <c r="E69" s="18" t="s">
        <v>43</v>
      </c>
      <c r="F69" s="1">
        <v>2005.9</v>
      </c>
      <c r="G69" s="1">
        <v>2004.1</v>
      </c>
    </row>
    <row r="70" spans="1:7" ht="40.5" customHeight="1" x14ac:dyDescent="0.4">
      <c r="A70" s="17" t="s">
        <v>170</v>
      </c>
      <c r="B70" s="18" t="s">
        <v>7</v>
      </c>
      <c r="C70" s="18" t="s">
        <v>20</v>
      </c>
      <c r="D70" s="18" t="s">
        <v>104</v>
      </c>
      <c r="E70" s="18"/>
      <c r="F70" s="1">
        <f>F71</f>
        <v>1060.2</v>
      </c>
      <c r="G70" s="1">
        <f t="shared" ref="G70" si="39">G71</f>
        <v>1060.0999999999999</v>
      </c>
    </row>
    <row r="71" spans="1:7" ht="37.5" customHeight="1" x14ac:dyDescent="0.4">
      <c r="A71" s="17" t="s">
        <v>130</v>
      </c>
      <c r="B71" s="18" t="s">
        <v>7</v>
      </c>
      <c r="C71" s="18" t="s">
        <v>20</v>
      </c>
      <c r="D71" s="18" t="s">
        <v>111</v>
      </c>
      <c r="E71" s="18"/>
      <c r="F71" s="1">
        <f>F72</f>
        <v>1060.2</v>
      </c>
      <c r="G71" s="1">
        <f t="shared" ref="G71" si="40">G72</f>
        <v>1060.0999999999999</v>
      </c>
    </row>
    <row r="72" spans="1:7" ht="27.75" customHeight="1" x14ac:dyDescent="0.4">
      <c r="A72" s="17" t="s">
        <v>129</v>
      </c>
      <c r="B72" s="18" t="s">
        <v>7</v>
      </c>
      <c r="C72" s="18" t="s">
        <v>20</v>
      </c>
      <c r="D72" s="18" t="s">
        <v>105</v>
      </c>
      <c r="E72" s="18" t="s">
        <v>80</v>
      </c>
      <c r="F72" s="1">
        <f>F73</f>
        <v>1060.2</v>
      </c>
      <c r="G72" s="1">
        <f t="shared" ref="G72" si="41">G73</f>
        <v>1060.0999999999999</v>
      </c>
    </row>
    <row r="73" spans="1:7" ht="18" x14ac:dyDescent="0.4">
      <c r="A73" s="17" t="s">
        <v>10</v>
      </c>
      <c r="B73" s="18" t="s">
        <v>7</v>
      </c>
      <c r="C73" s="18" t="s">
        <v>20</v>
      </c>
      <c r="D73" s="18" t="s">
        <v>105</v>
      </c>
      <c r="E73" s="18" t="s">
        <v>42</v>
      </c>
      <c r="F73" s="1">
        <f>F74</f>
        <v>1060.2</v>
      </c>
      <c r="G73" s="1">
        <f t="shared" ref="G73" si="42">G74</f>
        <v>1060.0999999999999</v>
      </c>
    </row>
    <row r="74" spans="1:7" ht="18" x14ac:dyDescent="0.4">
      <c r="A74" s="17" t="s">
        <v>11</v>
      </c>
      <c r="B74" s="18" t="s">
        <v>7</v>
      </c>
      <c r="C74" s="18" t="s">
        <v>20</v>
      </c>
      <c r="D74" s="18" t="s">
        <v>105</v>
      </c>
      <c r="E74" s="18" t="s">
        <v>43</v>
      </c>
      <c r="F74" s="1">
        <v>1060.2</v>
      </c>
      <c r="G74" s="1">
        <v>1060.0999999999999</v>
      </c>
    </row>
    <row r="75" spans="1:7" ht="17.5" x14ac:dyDescent="0.35">
      <c r="A75" s="19" t="s">
        <v>72</v>
      </c>
      <c r="B75" s="20" t="s">
        <v>8</v>
      </c>
      <c r="C75" s="20" t="s">
        <v>87</v>
      </c>
      <c r="D75" s="20"/>
      <c r="E75" s="20"/>
      <c r="F75" s="15">
        <f>F76</f>
        <v>227.5</v>
      </c>
      <c r="G75" s="15">
        <f t="shared" ref="G75" si="43">G76</f>
        <v>227.5</v>
      </c>
    </row>
    <row r="76" spans="1:7" ht="17.5" x14ac:dyDescent="0.35">
      <c r="A76" s="19" t="s">
        <v>24</v>
      </c>
      <c r="B76" s="20" t="s">
        <v>8</v>
      </c>
      <c r="C76" s="20" t="s">
        <v>12</v>
      </c>
      <c r="D76" s="20"/>
      <c r="E76" s="20"/>
      <c r="F76" s="15">
        <f t="shared" ref="F76:F81" si="44">F77</f>
        <v>227.5</v>
      </c>
      <c r="G76" s="15">
        <f t="shared" ref="G76" si="45">G77</f>
        <v>227.5</v>
      </c>
    </row>
    <row r="77" spans="1:7" ht="18" x14ac:dyDescent="0.4">
      <c r="A77" s="17" t="s">
        <v>99</v>
      </c>
      <c r="B77" s="18" t="s">
        <v>8</v>
      </c>
      <c r="C77" s="18" t="s">
        <v>12</v>
      </c>
      <c r="D77" s="18" t="s">
        <v>37</v>
      </c>
      <c r="E77" s="18"/>
      <c r="F77" s="1">
        <f t="shared" si="44"/>
        <v>227.5</v>
      </c>
      <c r="G77" s="1">
        <f t="shared" ref="G77:G78" si="46">G78</f>
        <v>227.5</v>
      </c>
    </row>
    <row r="78" spans="1:7" ht="36" x14ac:dyDescent="0.4">
      <c r="A78" s="17" t="s">
        <v>171</v>
      </c>
      <c r="B78" s="18" t="s">
        <v>8</v>
      </c>
      <c r="C78" s="18" t="s">
        <v>12</v>
      </c>
      <c r="D78" s="18" t="s">
        <v>38</v>
      </c>
      <c r="E78" s="18"/>
      <c r="F78" s="1">
        <f>F79</f>
        <v>227.5</v>
      </c>
      <c r="G78" s="1">
        <f t="shared" si="46"/>
        <v>227.5</v>
      </c>
    </row>
    <row r="79" spans="1:7" ht="18" x14ac:dyDescent="0.4">
      <c r="A79" s="17" t="s">
        <v>164</v>
      </c>
      <c r="B79" s="18" t="s">
        <v>8</v>
      </c>
      <c r="C79" s="18" t="s">
        <v>12</v>
      </c>
      <c r="D79" s="18" t="s">
        <v>107</v>
      </c>
      <c r="E79" s="18"/>
      <c r="F79" s="1">
        <f>F80</f>
        <v>227.5</v>
      </c>
      <c r="G79" s="1">
        <f t="shared" ref="G79" si="47">G80</f>
        <v>227.5</v>
      </c>
    </row>
    <row r="80" spans="1:7" ht="27.75" customHeight="1" x14ac:dyDescent="0.4">
      <c r="A80" s="17" t="s">
        <v>180</v>
      </c>
      <c r="B80" s="18" t="s">
        <v>8</v>
      </c>
      <c r="C80" s="18" t="s">
        <v>12</v>
      </c>
      <c r="D80" s="18" t="s">
        <v>131</v>
      </c>
      <c r="E80" s="18" t="s">
        <v>80</v>
      </c>
      <c r="F80" s="1">
        <f t="shared" si="44"/>
        <v>227.5</v>
      </c>
      <c r="G80" s="1">
        <f t="shared" ref="G80" si="48">G81</f>
        <v>227.5</v>
      </c>
    </row>
    <row r="81" spans="1:7" ht="36" x14ac:dyDescent="0.4">
      <c r="A81" s="17" t="s">
        <v>159</v>
      </c>
      <c r="B81" s="18" t="s">
        <v>8</v>
      </c>
      <c r="C81" s="18" t="s">
        <v>12</v>
      </c>
      <c r="D81" s="18" t="s">
        <v>131</v>
      </c>
      <c r="E81" s="18" t="s">
        <v>40</v>
      </c>
      <c r="F81" s="1">
        <f t="shared" si="44"/>
        <v>227.5</v>
      </c>
      <c r="G81" s="1">
        <f t="shared" ref="G81" si="49">G82</f>
        <v>227.5</v>
      </c>
    </row>
    <row r="82" spans="1:7" ht="18" x14ac:dyDescent="0.4">
      <c r="A82" s="17" t="s">
        <v>14</v>
      </c>
      <c r="B82" s="18" t="s">
        <v>8</v>
      </c>
      <c r="C82" s="18" t="s">
        <v>12</v>
      </c>
      <c r="D82" s="18" t="s">
        <v>131</v>
      </c>
      <c r="E82" s="18" t="s">
        <v>41</v>
      </c>
      <c r="F82" s="1">
        <v>227.5</v>
      </c>
      <c r="G82" s="1">
        <v>227.5</v>
      </c>
    </row>
    <row r="83" spans="1:7" ht="17.5" x14ac:dyDescent="0.35">
      <c r="A83" s="19" t="s">
        <v>73</v>
      </c>
      <c r="B83" s="20" t="s">
        <v>12</v>
      </c>
      <c r="C83" s="20" t="s">
        <v>87</v>
      </c>
      <c r="D83" s="20"/>
      <c r="E83" s="20"/>
      <c r="F83" s="15">
        <f>F84+F94+F106</f>
        <v>875.7</v>
      </c>
      <c r="G83" s="15">
        <f>G84+G94+G106</f>
        <v>849.2</v>
      </c>
    </row>
    <row r="84" spans="1:7" ht="17.5" x14ac:dyDescent="0.35">
      <c r="A84" s="19" t="s">
        <v>25</v>
      </c>
      <c r="B84" s="20" t="s">
        <v>12</v>
      </c>
      <c r="C84" s="20" t="s">
        <v>28</v>
      </c>
      <c r="D84" s="20"/>
      <c r="E84" s="20"/>
      <c r="F84" s="15">
        <f>F85</f>
        <v>24.2</v>
      </c>
      <c r="G84" s="15">
        <f t="shared" ref="G84" si="50">G85</f>
        <v>24.2</v>
      </c>
    </row>
    <row r="85" spans="1:7" ht="20.25" customHeight="1" x14ac:dyDescent="0.4">
      <c r="A85" s="17" t="s">
        <v>99</v>
      </c>
      <c r="B85" s="18" t="s">
        <v>12</v>
      </c>
      <c r="C85" s="18" t="s">
        <v>28</v>
      </c>
      <c r="D85" s="18" t="s">
        <v>37</v>
      </c>
      <c r="E85" s="18"/>
      <c r="F85" s="1">
        <f>F86</f>
        <v>24.2</v>
      </c>
      <c r="G85" s="1">
        <f t="shared" ref="G85" si="51">G86</f>
        <v>24.2</v>
      </c>
    </row>
    <row r="86" spans="1:7" ht="36" x14ac:dyDescent="0.4">
      <c r="A86" s="17" t="s">
        <v>167</v>
      </c>
      <c r="B86" s="18" t="s">
        <v>12</v>
      </c>
      <c r="C86" s="18" t="s">
        <v>28</v>
      </c>
      <c r="D86" s="18" t="s">
        <v>38</v>
      </c>
      <c r="E86" s="18"/>
      <c r="F86" s="1">
        <f>F88+F91</f>
        <v>24.2</v>
      </c>
      <c r="G86" s="1">
        <f>G88+G91</f>
        <v>24.2</v>
      </c>
    </row>
    <row r="87" spans="1:7" ht="18" x14ac:dyDescent="0.4">
      <c r="A87" s="17" t="s">
        <v>164</v>
      </c>
      <c r="B87" s="18" t="s">
        <v>12</v>
      </c>
      <c r="C87" s="18" t="s">
        <v>28</v>
      </c>
      <c r="D87" s="18" t="s">
        <v>107</v>
      </c>
      <c r="E87" s="18"/>
      <c r="F87" s="1"/>
      <c r="G87" s="1"/>
    </row>
    <row r="88" spans="1:7" ht="24" customHeight="1" x14ac:dyDescent="0.4">
      <c r="A88" s="17" t="s">
        <v>148</v>
      </c>
      <c r="B88" s="18" t="s">
        <v>12</v>
      </c>
      <c r="C88" s="18" t="s">
        <v>28</v>
      </c>
      <c r="D88" s="18" t="s">
        <v>132</v>
      </c>
      <c r="E88" s="18" t="s">
        <v>80</v>
      </c>
      <c r="F88" s="1">
        <f>F89</f>
        <v>18.899999999999999</v>
      </c>
      <c r="G88" s="1">
        <f t="shared" ref="G88" si="52">G89</f>
        <v>18.899999999999999</v>
      </c>
    </row>
    <row r="89" spans="1:7" ht="18" x14ac:dyDescent="0.4">
      <c r="A89" s="17" t="s">
        <v>10</v>
      </c>
      <c r="B89" s="18" t="s">
        <v>12</v>
      </c>
      <c r="C89" s="18" t="s">
        <v>28</v>
      </c>
      <c r="D89" s="18" t="s">
        <v>132</v>
      </c>
      <c r="E89" s="18" t="s">
        <v>42</v>
      </c>
      <c r="F89" s="1">
        <f>F90</f>
        <v>18.899999999999999</v>
      </c>
      <c r="G89" s="1">
        <f t="shared" ref="G89" si="53">G90</f>
        <v>18.899999999999999</v>
      </c>
    </row>
    <row r="90" spans="1:7" ht="18" x14ac:dyDescent="0.4">
      <c r="A90" s="17" t="s">
        <v>11</v>
      </c>
      <c r="B90" s="18" t="s">
        <v>12</v>
      </c>
      <c r="C90" s="18" t="s">
        <v>28</v>
      </c>
      <c r="D90" s="18" t="s">
        <v>132</v>
      </c>
      <c r="E90" s="18" t="s">
        <v>43</v>
      </c>
      <c r="F90" s="1">
        <v>18.899999999999999</v>
      </c>
      <c r="G90" s="1">
        <v>18.899999999999999</v>
      </c>
    </row>
    <row r="91" spans="1:7" ht="42.75" customHeight="1" x14ac:dyDescent="0.4">
      <c r="A91" s="17" t="s">
        <v>149</v>
      </c>
      <c r="B91" s="18" t="s">
        <v>12</v>
      </c>
      <c r="C91" s="18" t="s">
        <v>28</v>
      </c>
      <c r="D91" s="18" t="s">
        <v>133</v>
      </c>
      <c r="E91" s="18" t="s">
        <v>80</v>
      </c>
      <c r="F91" s="1">
        <f>F92</f>
        <v>5.3</v>
      </c>
      <c r="G91" s="1">
        <f t="shared" ref="G91" si="54">G92</f>
        <v>5.3</v>
      </c>
    </row>
    <row r="92" spans="1:7" ht="18" x14ac:dyDescent="0.4">
      <c r="A92" s="17" t="s">
        <v>10</v>
      </c>
      <c r="B92" s="18" t="s">
        <v>12</v>
      </c>
      <c r="C92" s="18" t="s">
        <v>28</v>
      </c>
      <c r="D92" s="18" t="s">
        <v>133</v>
      </c>
      <c r="E92" s="18" t="s">
        <v>42</v>
      </c>
      <c r="F92" s="1">
        <f>F93</f>
        <v>5.3</v>
      </c>
      <c r="G92" s="1">
        <f t="shared" ref="G92" si="55">G93</f>
        <v>5.3</v>
      </c>
    </row>
    <row r="93" spans="1:7" ht="18" x14ac:dyDescent="0.4">
      <c r="A93" s="17" t="s">
        <v>11</v>
      </c>
      <c r="B93" s="18" t="s">
        <v>12</v>
      </c>
      <c r="C93" s="18" t="s">
        <v>28</v>
      </c>
      <c r="D93" s="18" t="s">
        <v>133</v>
      </c>
      <c r="E93" s="18" t="s">
        <v>43</v>
      </c>
      <c r="F93" s="1">
        <v>5.3</v>
      </c>
      <c r="G93" s="1">
        <v>5.3</v>
      </c>
    </row>
    <row r="94" spans="1:7" ht="17.5" x14ac:dyDescent="0.35">
      <c r="A94" s="19" t="s">
        <v>158</v>
      </c>
      <c r="B94" s="20" t="s">
        <v>12</v>
      </c>
      <c r="C94" s="20" t="s">
        <v>70</v>
      </c>
      <c r="D94" s="20"/>
      <c r="E94" s="20"/>
      <c r="F94" s="15">
        <f>F95</f>
        <v>836.5</v>
      </c>
      <c r="G94" s="15">
        <f t="shared" ref="G94" si="56">G95</f>
        <v>810</v>
      </c>
    </row>
    <row r="95" spans="1:7" ht="18" x14ac:dyDescent="0.4">
      <c r="A95" s="17" t="s">
        <v>137</v>
      </c>
      <c r="B95" s="18" t="s">
        <v>12</v>
      </c>
      <c r="C95" s="18" t="s">
        <v>70</v>
      </c>
      <c r="D95" s="18" t="s">
        <v>52</v>
      </c>
      <c r="E95" s="18"/>
      <c r="F95" s="1">
        <f>F96+F101</f>
        <v>836.5</v>
      </c>
      <c r="G95" s="1">
        <f t="shared" ref="G95" si="57">G96+G101</f>
        <v>810</v>
      </c>
    </row>
    <row r="96" spans="1:7" ht="36" x14ac:dyDescent="0.4">
      <c r="A96" s="17" t="s">
        <v>172</v>
      </c>
      <c r="B96" s="18" t="s">
        <v>12</v>
      </c>
      <c r="C96" s="18" t="s">
        <v>70</v>
      </c>
      <c r="D96" s="18" t="s">
        <v>53</v>
      </c>
      <c r="E96" s="18"/>
      <c r="F96" s="1">
        <f>F97</f>
        <v>134.6</v>
      </c>
      <c r="G96" s="1">
        <f t="shared" ref="G96" si="58">G97</f>
        <v>118</v>
      </c>
    </row>
    <row r="97" spans="1:7" ht="18" x14ac:dyDescent="0.4">
      <c r="A97" s="17" t="s">
        <v>134</v>
      </c>
      <c r="B97" s="18" t="s">
        <v>12</v>
      </c>
      <c r="C97" s="18" t="s">
        <v>70</v>
      </c>
      <c r="D97" s="18" t="s">
        <v>112</v>
      </c>
      <c r="E97" s="18"/>
      <c r="F97" s="1">
        <f>F98</f>
        <v>134.6</v>
      </c>
      <c r="G97" s="1">
        <f t="shared" ref="G97" si="59">G98</f>
        <v>118</v>
      </c>
    </row>
    <row r="98" spans="1:7" ht="24.75" customHeight="1" x14ac:dyDescent="0.4">
      <c r="A98" s="17" t="s">
        <v>135</v>
      </c>
      <c r="B98" s="18" t="s">
        <v>12</v>
      </c>
      <c r="C98" s="18" t="s">
        <v>70</v>
      </c>
      <c r="D98" s="18" t="s">
        <v>136</v>
      </c>
      <c r="E98" s="18" t="s">
        <v>80</v>
      </c>
      <c r="F98" s="1">
        <f>F99</f>
        <v>134.6</v>
      </c>
      <c r="G98" s="1">
        <f t="shared" ref="G98" si="60">G99</f>
        <v>118</v>
      </c>
    </row>
    <row r="99" spans="1:7" ht="18" x14ac:dyDescent="0.4">
      <c r="A99" s="17" t="s">
        <v>10</v>
      </c>
      <c r="B99" s="18" t="s">
        <v>12</v>
      </c>
      <c r="C99" s="18" t="s">
        <v>70</v>
      </c>
      <c r="D99" s="18" t="s">
        <v>136</v>
      </c>
      <c r="E99" s="18" t="s">
        <v>42</v>
      </c>
      <c r="F99" s="1">
        <f>F100</f>
        <v>134.6</v>
      </c>
      <c r="G99" s="1">
        <f t="shared" ref="G99" si="61">G100</f>
        <v>118</v>
      </c>
    </row>
    <row r="100" spans="1:7" ht="18" x14ac:dyDescent="0.4">
      <c r="A100" s="17" t="s">
        <v>11</v>
      </c>
      <c r="B100" s="18" t="s">
        <v>12</v>
      </c>
      <c r="C100" s="18" t="s">
        <v>70</v>
      </c>
      <c r="D100" s="18" t="s">
        <v>136</v>
      </c>
      <c r="E100" s="18" t="s">
        <v>43</v>
      </c>
      <c r="F100" s="1">
        <v>134.6</v>
      </c>
      <c r="G100" s="1">
        <v>118</v>
      </c>
    </row>
    <row r="101" spans="1:7" ht="36" x14ac:dyDescent="0.4">
      <c r="A101" s="17" t="s">
        <v>173</v>
      </c>
      <c r="B101" s="18" t="s">
        <v>12</v>
      </c>
      <c r="C101" s="18" t="s">
        <v>70</v>
      </c>
      <c r="D101" s="18" t="s">
        <v>54</v>
      </c>
      <c r="E101" s="18"/>
      <c r="F101" s="1">
        <f>F102</f>
        <v>701.9</v>
      </c>
      <c r="G101" s="1">
        <f t="shared" ref="G101" si="62">G102</f>
        <v>692</v>
      </c>
    </row>
    <row r="102" spans="1:7" ht="18" x14ac:dyDescent="0.4">
      <c r="A102" s="17" t="s">
        <v>138</v>
      </c>
      <c r="B102" s="18" t="s">
        <v>12</v>
      </c>
      <c r="C102" s="18" t="s">
        <v>70</v>
      </c>
      <c r="D102" s="18" t="s">
        <v>113</v>
      </c>
      <c r="E102" s="18"/>
      <c r="F102" s="1">
        <f>F103</f>
        <v>701.9</v>
      </c>
      <c r="G102" s="1">
        <f t="shared" ref="G102" si="63">G103</f>
        <v>692</v>
      </c>
    </row>
    <row r="103" spans="1:7" ht="26.25" customHeight="1" x14ac:dyDescent="0.4">
      <c r="A103" s="17" t="s">
        <v>135</v>
      </c>
      <c r="B103" s="18" t="s">
        <v>12</v>
      </c>
      <c r="C103" s="18" t="s">
        <v>70</v>
      </c>
      <c r="D103" s="18" t="s">
        <v>139</v>
      </c>
      <c r="E103" s="18"/>
      <c r="F103" s="1">
        <f>F104</f>
        <v>701.9</v>
      </c>
      <c r="G103" s="1">
        <f t="shared" ref="G103" si="64">G104</f>
        <v>692</v>
      </c>
    </row>
    <row r="104" spans="1:7" ht="18" x14ac:dyDescent="0.4">
      <c r="A104" s="17" t="s">
        <v>10</v>
      </c>
      <c r="B104" s="18" t="s">
        <v>12</v>
      </c>
      <c r="C104" s="18" t="s">
        <v>70</v>
      </c>
      <c r="D104" s="18" t="s">
        <v>139</v>
      </c>
      <c r="E104" s="18" t="s">
        <v>42</v>
      </c>
      <c r="F104" s="1">
        <f>F105</f>
        <v>701.9</v>
      </c>
      <c r="G104" s="1">
        <f t="shared" ref="G104" si="65">G105</f>
        <v>692</v>
      </c>
    </row>
    <row r="105" spans="1:7" ht="18" x14ac:dyDescent="0.4">
      <c r="A105" s="17" t="s">
        <v>11</v>
      </c>
      <c r="B105" s="18" t="s">
        <v>12</v>
      </c>
      <c r="C105" s="18" t="s">
        <v>70</v>
      </c>
      <c r="D105" s="18" t="s">
        <v>139</v>
      </c>
      <c r="E105" s="18" t="s">
        <v>43</v>
      </c>
      <c r="F105" s="1">
        <v>701.9</v>
      </c>
      <c r="G105" s="1">
        <v>692</v>
      </c>
    </row>
    <row r="106" spans="1:7" ht="17.5" x14ac:dyDescent="0.35">
      <c r="A106" s="19" t="s">
        <v>163</v>
      </c>
      <c r="B106" s="20" t="s">
        <v>12</v>
      </c>
      <c r="C106" s="20" t="s">
        <v>55</v>
      </c>
      <c r="D106" s="20"/>
      <c r="E106" s="20"/>
      <c r="F106" s="15">
        <f>F107</f>
        <v>15</v>
      </c>
      <c r="G106" s="15">
        <f t="shared" ref="G106:G107" si="66">G107</f>
        <v>15</v>
      </c>
    </row>
    <row r="107" spans="1:7" ht="18" x14ac:dyDescent="0.4">
      <c r="A107" s="17" t="s">
        <v>85</v>
      </c>
      <c r="B107" s="18" t="s">
        <v>12</v>
      </c>
      <c r="C107" s="18" t="s">
        <v>55</v>
      </c>
      <c r="D107" s="18" t="s">
        <v>56</v>
      </c>
      <c r="E107" s="18"/>
      <c r="F107" s="1">
        <f>F108</f>
        <v>15</v>
      </c>
      <c r="G107" s="1">
        <f t="shared" si="66"/>
        <v>15</v>
      </c>
    </row>
    <row r="108" spans="1:7" ht="18" x14ac:dyDescent="0.4">
      <c r="A108" s="17" t="s">
        <v>140</v>
      </c>
      <c r="B108" s="18" t="s">
        <v>12</v>
      </c>
      <c r="C108" s="18" t="s">
        <v>55</v>
      </c>
      <c r="D108" s="18" t="s">
        <v>114</v>
      </c>
      <c r="E108" s="18"/>
      <c r="F108" s="1">
        <f>F109+F112</f>
        <v>15</v>
      </c>
      <c r="G108" s="1">
        <f t="shared" ref="G108" si="67">G109+G112</f>
        <v>15</v>
      </c>
    </row>
    <row r="109" spans="1:7" ht="21.75" customHeight="1" x14ac:dyDescent="0.4">
      <c r="A109" s="17" t="s">
        <v>150</v>
      </c>
      <c r="B109" s="18" t="s">
        <v>12</v>
      </c>
      <c r="C109" s="18" t="s">
        <v>55</v>
      </c>
      <c r="D109" s="18" t="s">
        <v>57</v>
      </c>
      <c r="E109" s="18" t="s">
        <v>80</v>
      </c>
      <c r="F109" s="1">
        <f>F110</f>
        <v>7.5</v>
      </c>
      <c r="G109" s="1">
        <f t="shared" ref="G109" si="68">G110</f>
        <v>7.5</v>
      </c>
    </row>
    <row r="110" spans="1:7" ht="18" x14ac:dyDescent="0.4">
      <c r="A110" s="17" t="s">
        <v>10</v>
      </c>
      <c r="B110" s="18" t="s">
        <v>12</v>
      </c>
      <c r="C110" s="18" t="s">
        <v>55</v>
      </c>
      <c r="D110" s="18" t="s">
        <v>57</v>
      </c>
      <c r="E110" s="18" t="s">
        <v>42</v>
      </c>
      <c r="F110" s="1">
        <f>F111</f>
        <v>7.5</v>
      </c>
      <c r="G110" s="1">
        <f t="shared" ref="G110" si="69">G111</f>
        <v>7.5</v>
      </c>
    </row>
    <row r="111" spans="1:7" ht="18" x14ac:dyDescent="0.4">
      <c r="A111" s="17" t="s">
        <v>11</v>
      </c>
      <c r="B111" s="18" t="s">
        <v>12</v>
      </c>
      <c r="C111" s="18" t="s">
        <v>55</v>
      </c>
      <c r="D111" s="18" t="s">
        <v>57</v>
      </c>
      <c r="E111" s="18" t="s">
        <v>43</v>
      </c>
      <c r="F111" s="1">
        <v>7.5</v>
      </c>
      <c r="G111" s="1">
        <v>7.5</v>
      </c>
    </row>
    <row r="112" spans="1:7" ht="18" x14ac:dyDescent="0.4">
      <c r="A112" s="17" t="s">
        <v>151</v>
      </c>
      <c r="B112" s="18" t="s">
        <v>12</v>
      </c>
      <c r="C112" s="18" t="s">
        <v>55</v>
      </c>
      <c r="D112" s="18" t="s">
        <v>58</v>
      </c>
      <c r="E112" s="18" t="s">
        <v>80</v>
      </c>
      <c r="F112" s="1">
        <f>F113</f>
        <v>7.5</v>
      </c>
      <c r="G112" s="1">
        <f t="shared" ref="G112" si="70">G113</f>
        <v>7.5</v>
      </c>
    </row>
    <row r="113" spans="1:7" ht="18" x14ac:dyDescent="0.4">
      <c r="A113" s="17" t="s">
        <v>10</v>
      </c>
      <c r="B113" s="18" t="s">
        <v>12</v>
      </c>
      <c r="C113" s="18" t="s">
        <v>55</v>
      </c>
      <c r="D113" s="18" t="s">
        <v>58</v>
      </c>
      <c r="E113" s="18" t="s">
        <v>42</v>
      </c>
      <c r="F113" s="1">
        <f>F114</f>
        <v>7.5</v>
      </c>
      <c r="G113" s="1">
        <f t="shared" ref="G113" si="71">G114</f>
        <v>7.5</v>
      </c>
    </row>
    <row r="114" spans="1:7" ht="18" x14ac:dyDescent="0.4">
      <c r="A114" s="17" t="s">
        <v>11</v>
      </c>
      <c r="B114" s="18" t="s">
        <v>12</v>
      </c>
      <c r="C114" s="18" t="s">
        <v>55</v>
      </c>
      <c r="D114" s="18" t="s">
        <v>58</v>
      </c>
      <c r="E114" s="18" t="s">
        <v>43</v>
      </c>
      <c r="F114" s="1">
        <v>7.5</v>
      </c>
      <c r="G114" s="1">
        <v>7.5</v>
      </c>
    </row>
    <row r="115" spans="1:7" ht="17.5" x14ac:dyDescent="0.35">
      <c r="A115" s="19" t="s">
        <v>74</v>
      </c>
      <c r="B115" s="20" t="s">
        <v>28</v>
      </c>
      <c r="C115" s="20" t="s">
        <v>87</v>
      </c>
      <c r="D115" s="20"/>
      <c r="E115" s="20"/>
      <c r="F115" s="15">
        <f>F123+F122+F133</f>
        <v>6146</v>
      </c>
      <c r="G115" s="15">
        <f>G123+G133</f>
        <v>6083</v>
      </c>
    </row>
    <row r="116" spans="1:7" ht="1" customHeight="1" x14ac:dyDescent="0.35">
      <c r="A116" s="19" t="s">
        <v>185</v>
      </c>
      <c r="B116" s="20" t="s">
        <v>28</v>
      </c>
      <c r="C116" s="20" t="s">
        <v>60</v>
      </c>
      <c r="D116" s="20"/>
      <c r="E116" s="20"/>
      <c r="F116" s="15">
        <f t="shared" ref="F116:G121" si="72">F117</f>
        <v>0</v>
      </c>
      <c r="G116" s="15">
        <f t="shared" si="72"/>
        <v>0</v>
      </c>
    </row>
    <row r="117" spans="1:7" ht="22.5" hidden="1" customHeight="1" x14ac:dyDescent="0.35">
      <c r="A117" s="24" t="s">
        <v>95</v>
      </c>
      <c r="B117" s="25" t="s">
        <v>28</v>
      </c>
      <c r="C117" s="25" t="s">
        <v>60</v>
      </c>
      <c r="D117" s="25" t="s">
        <v>61</v>
      </c>
      <c r="E117" s="25"/>
      <c r="F117" s="15">
        <f t="shared" si="72"/>
        <v>0</v>
      </c>
      <c r="G117" s="15">
        <f t="shared" si="72"/>
        <v>0</v>
      </c>
    </row>
    <row r="118" spans="1:7" ht="36" hidden="1" x14ac:dyDescent="0.35">
      <c r="A118" s="24" t="s">
        <v>177</v>
      </c>
      <c r="B118" s="25" t="s">
        <v>28</v>
      </c>
      <c r="C118" s="25" t="s">
        <v>60</v>
      </c>
      <c r="D118" s="25" t="s">
        <v>64</v>
      </c>
      <c r="E118" s="25"/>
      <c r="F118" s="15">
        <f t="shared" si="72"/>
        <v>0</v>
      </c>
      <c r="G118" s="15">
        <f t="shared" si="72"/>
        <v>0</v>
      </c>
    </row>
    <row r="119" spans="1:7" ht="21.5" hidden="1" customHeight="1" x14ac:dyDescent="0.35">
      <c r="A119" s="24" t="s">
        <v>82</v>
      </c>
      <c r="B119" s="25" t="s">
        <v>28</v>
      </c>
      <c r="C119" s="25" t="s">
        <v>60</v>
      </c>
      <c r="D119" s="25" t="s">
        <v>83</v>
      </c>
      <c r="E119" s="25"/>
      <c r="F119" s="15">
        <f t="shared" si="72"/>
        <v>0</v>
      </c>
      <c r="G119" s="15">
        <f t="shared" si="72"/>
        <v>0</v>
      </c>
    </row>
    <row r="120" spans="1:7" ht="29" hidden="1" customHeight="1" x14ac:dyDescent="0.35">
      <c r="A120" s="24" t="s">
        <v>184</v>
      </c>
      <c r="B120" s="25" t="s">
        <v>28</v>
      </c>
      <c r="C120" s="25" t="s">
        <v>60</v>
      </c>
      <c r="D120" s="25" t="s">
        <v>183</v>
      </c>
      <c r="E120" s="25" t="s">
        <v>80</v>
      </c>
      <c r="F120" s="15">
        <f t="shared" si="72"/>
        <v>0</v>
      </c>
      <c r="G120" s="15">
        <f t="shared" si="72"/>
        <v>0</v>
      </c>
    </row>
    <row r="121" spans="1:7" ht="24.5" hidden="1" customHeight="1" x14ac:dyDescent="0.35">
      <c r="A121" s="24" t="s">
        <v>10</v>
      </c>
      <c r="B121" s="25" t="s">
        <v>28</v>
      </c>
      <c r="C121" s="25" t="s">
        <v>60</v>
      </c>
      <c r="D121" s="25" t="s">
        <v>183</v>
      </c>
      <c r="E121" s="25" t="s">
        <v>42</v>
      </c>
      <c r="F121" s="15">
        <f t="shared" si="72"/>
        <v>0</v>
      </c>
      <c r="G121" s="15">
        <f t="shared" si="72"/>
        <v>0</v>
      </c>
    </row>
    <row r="122" spans="1:7" ht="20" hidden="1" customHeight="1" x14ac:dyDescent="0.35">
      <c r="A122" s="24" t="s">
        <v>11</v>
      </c>
      <c r="B122" s="25" t="s">
        <v>28</v>
      </c>
      <c r="C122" s="25" t="s">
        <v>60</v>
      </c>
      <c r="D122" s="25" t="s">
        <v>183</v>
      </c>
      <c r="E122" s="25" t="s">
        <v>43</v>
      </c>
      <c r="F122" s="15">
        <v>0</v>
      </c>
      <c r="G122" s="15">
        <v>0</v>
      </c>
    </row>
    <row r="123" spans="1:7" ht="18" x14ac:dyDescent="0.35">
      <c r="A123" s="24" t="s">
        <v>27</v>
      </c>
      <c r="B123" s="25" t="s">
        <v>28</v>
      </c>
      <c r="C123" s="25" t="s">
        <v>26</v>
      </c>
      <c r="D123" s="20"/>
      <c r="E123" s="20"/>
      <c r="F123" s="15">
        <f>F124</f>
        <v>5983.1</v>
      </c>
      <c r="G123" s="15">
        <f>G124</f>
        <v>5920.1</v>
      </c>
    </row>
    <row r="124" spans="1:7" ht="18" x14ac:dyDescent="0.4">
      <c r="A124" s="17" t="s">
        <v>94</v>
      </c>
      <c r="B124" s="18" t="s">
        <v>28</v>
      </c>
      <c r="C124" s="18" t="s">
        <v>26</v>
      </c>
      <c r="D124" s="18" t="s">
        <v>59</v>
      </c>
      <c r="E124" s="18"/>
      <c r="F124" s="1">
        <f>F125</f>
        <v>5983.1</v>
      </c>
      <c r="G124" s="1">
        <f t="shared" ref="G124" si="73">G125</f>
        <v>5920.1</v>
      </c>
    </row>
    <row r="125" spans="1:7" ht="18" x14ac:dyDescent="0.4">
      <c r="A125" s="17" t="s">
        <v>174</v>
      </c>
      <c r="B125" s="18" t="s">
        <v>28</v>
      </c>
      <c r="C125" s="18" t="s">
        <v>26</v>
      </c>
      <c r="D125" s="18" t="s">
        <v>152</v>
      </c>
      <c r="E125" s="18"/>
      <c r="F125" s="1">
        <f>F126</f>
        <v>5983.1</v>
      </c>
      <c r="G125" s="1">
        <f t="shared" ref="G125" si="74">G126</f>
        <v>5920.1</v>
      </c>
    </row>
    <row r="126" spans="1:7" ht="18" x14ac:dyDescent="0.4">
      <c r="A126" s="17" t="s">
        <v>141</v>
      </c>
      <c r="B126" s="18" t="s">
        <v>28</v>
      </c>
      <c r="C126" s="18" t="s">
        <v>26</v>
      </c>
      <c r="D126" s="18" t="s">
        <v>153</v>
      </c>
      <c r="E126" s="18"/>
      <c r="F126" s="1">
        <f>F127+F130</f>
        <v>5983.1</v>
      </c>
      <c r="G126" s="1">
        <f t="shared" ref="G126" si="75">G127+G130</f>
        <v>5920.1</v>
      </c>
    </row>
    <row r="127" spans="1:7" ht="18" x14ac:dyDescent="0.4">
      <c r="A127" s="17" t="s">
        <v>135</v>
      </c>
      <c r="B127" s="18" t="s">
        <v>28</v>
      </c>
      <c r="C127" s="18" t="s">
        <v>26</v>
      </c>
      <c r="D127" s="18" t="s">
        <v>154</v>
      </c>
      <c r="E127" s="18" t="s">
        <v>80</v>
      </c>
      <c r="F127" s="1">
        <f>F128</f>
        <v>3853.3</v>
      </c>
      <c r="G127" s="1">
        <f t="shared" ref="G127" si="76">G128</f>
        <v>3790.3</v>
      </c>
    </row>
    <row r="128" spans="1:7" ht="18" x14ac:dyDescent="0.4">
      <c r="A128" s="17" t="s">
        <v>10</v>
      </c>
      <c r="B128" s="18" t="s">
        <v>28</v>
      </c>
      <c r="C128" s="18" t="s">
        <v>26</v>
      </c>
      <c r="D128" s="18" t="s">
        <v>154</v>
      </c>
      <c r="E128" s="18" t="s">
        <v>42</v>
      </c>
      <c r="F128" s="1">
        <f>F129</f>
        <v>3853.3</v>
      </c>
      <c r="G128" s="1">
        <f t="shared" ref="G128" si="77">G129</f>
        <v>3790.3</v>
      </c>
    </row>
    <row r="129" spans="1:7" ht="18" x14ac:dyDescent="0.4">
      <c r="A129" s="17" t="s">
        <v>11</v>
      </c>
      <c r="B129" s="18" t="s">
        <v>28</v>
      </c>
      <c r="C129" s="18" t="s">
        <v>26</v>
      </c>
      <c r="D129" s="18" t="s">
        <v>154</v>
      </c>
      <c r="E129" s="18" t="s">
        <v>43</v>
      </c>
      <c r="F129" s="1">
        <v>3853.3</v>
      </c>
      <c r="G129" s="1">
        <v>3790.3</v>
      </c>
    </row>
    <row r="130" spans="1:7" ht="18" x14ac:dyDescent="0.4">
      <c r="A130" s="17" t="s">
        <v>156</v>
      </c>
      <c r="B130" s="18" t="s">
        <v>28</v>
      </c>
      <c r="C130" s="18" t="s">
        <v>26</v>
      </c>
      <c r="D130" s="18" t="s">
        <v>155</v>
      </c>
      <c r="E130" s="18" t="s">
        <v>80</v>
      </c>
      <c r="F130" s="1">
        <f>F131</f>
        <v>2129.8000000000002</v>
      </c>
      <c r="G130" s="1">
        <f t="shared" ref="G130" si="78">G131</f>
        <v>2129.8000000000002</v>
      </c>
    </row>
    <row r="131" spans="1:7" ht="18" x14ac:dyDescent="0.4">
      <c r="A131" s="17" t="s">
        <v>10</v>
      </c>
      <c r="B131" s="18" t="s">
        <v>28</v>
      </c>
      <c r="C131" s="18" t="s">
        <v>26</v>
      </c>
      <c r="D131" s="18" t="s">
        <v>155</v>
      </c>
      <c r="E131" s="18" t="s">
        <v>42</v>
      </c>
      <c r="F131" s="1">
        <f>F132</f>
        <v>2129.8000000000002</v>
      </c>
      <c r="G131" s="1">
        <f t="shared" ref="G131" si="79">G132</f>
        <v>2129.8000000000002</v>
      </c>
    </row>
    <row r="132" spans="1:7" ht="18" x14ac:dyDescent="0.4">
      <c r="A132" s="17" t="s">
        <v>11</v>
      </c>
      <c r="B132" s="18" t="s">
        <v>28</v>
      </c>
      <c r="C132" s="18" t="s">
        <v>26</v>
      </c>
      <c r="D132" s="18" t="s">
        <v>155</v>
      </c>
      <c r="E132" s="18" t="s">
        <v>43</v>
      </c>
      <c r="F132" s="1">
        <v>2129.8000000000002</v>
      </c>
      <c r="G132" s="1">
        <v>2129.8000000000002</v>
      </c>
    </row>
    <row r="133" spans="1:7" ht="19" x14ac:dyDescent="0.4">
      <c r="A133" s="21" t="s">
        <v>194</v>
      </c>
      <c r="B133" s="22" t="s">
        <v>28</v>
      </c>
      <c r="C133" s="22" t="s">
        <v>192</v>
      </c>
      <c r="D133" s="22"/>
      <c r="E133" s="22"/>
      <c r="F133" s="11">
        <f t="shared" ref="F133:F138" si="80">F134</f>
        <v>162.9</v>
      </c>
      <c r="G133" s="11">
        <f t="shared" ref="G133:G138" si="81">G134</f>
        <v>162.9</v>
      </c>
    </row>
    <row r="134" spans="1:7" ht="18" x14ac:dyDescent="0.4">
      <c r="A134" s="23" t="s">
        <v>193</v>
      </c>
      <c r="B134" s="18" t="s">
        <v>28</v>
      </c>
      <c r="C134" s="18" t="s">
        <v>192</v>
      </c>
      <c r="D134" s="18" t="s">
        <v>46</v>
      </c>
      <c r="E134" s="18"/>
      <c r="F134" s="1">
        <f t="shared" si="80"/>
        <v>162.9</v>
      </c>
      <c r="G134" s="1">
        <f t="shared" si="81"/>
        <v>162.9</v>
      </c>
    </row>
    <row r="135" spans="1:7" ht="36" x14ac:dyDescent="0.4">
      <c r="A135" s="17" t="s">
        <v>175</v>
      </c>
      <c r="B135" s="18" t="s">
        <v>28</v>
      </c>
      <c r="C135" s="18" t="s">
        <v>192</v>
      </c>
      <c r="D135" s="18" t="s">
        <v>84</v>
      </c>
      <c r="E135" s="18"/>
      <c r="F135" s="1">
        <f t="shared" si="80"/>
        <v>162.9</v>
      </c>
      <c r="G135" s="1">
        <f t="shared" si="81"/>
        <v>162.9</v>
      </c>
    </row>
    <row r="136" spans="1:7" ht="18" x14ac:dyDescent="0.4">
      <c r="A136" s="24" t="s">
        <v>190</v>
      </c>
      <c r="B136" s="18" t="s">
        <v>28</v>
      </c>
      <c r="C136" s="18" t="s">
        <v>192</v>
      </c>
      <c r="D136" s="18" t="s">
        <v>115</v>
      </c>
      <c r="E136" s="18"/>
      <c r="F136" s="1">
        <f t="shared" si="80"/>
        <v>162.9</v>
      </c>
      <c r="G136" s="1">
        <f t="shared" si="81"/>
        <v>162.9</v>
      </c>
    </row>
    <row r="137" spans="1:7" ht="36" x14ac:dyDescent="0.4">
      <c r="A137" s="24" t="s">
        <v>142</v>
      </c>
      <c r="B137" s="18" t="s">
        <v>28</v>
      </c>
      <c r="C137" s="18" t="s">
        <v>192</v>
      </c>
      <c r="D137" s="18" t="s">
        <v>115</v>
      </c>
      <c r="E137" s="18" t="s">
        <v>80</v>
      </c>
      <c r="F137" s="1">
        <f t="shared" si="80"/>
        <v>162.9</v>
      </c>
      <c r="G137" s="1">
        <f t="shared" si="81"/>
        <v>162.9</v>
      </c>
    </row>
    <row r="138" spans="1:7" ht="18" x14ac:dyDescent="0.4">
      <c r="A138" s="24" t="s">
        <v>29</v>
      </c>
      <c r="B138" s="18" t="s">
        <v>28</v>
      </c>
      <c r="C138" s="18" t="s">
        <v>192</v>
      </c>
      <c r="D138" s="18" t="s">
        <v>195</v>
      </c>
      <c r="E138" s="18" t="s">
        <v>44</v>
      </c>
      <c r="F138" s="1">
        <f t="shared" si="80"/>
        <v>162.9</v>
      </c>
      <c r="G138" s="1">
        <f t="shared" si="81"/>
        <v>162.9</v>
      </c>
    </row>
    <row r="139" spans="1:7" ht="18" x14ac:dyDescent="0.4">
      <c r="A139" s="17" t="s">
        <v>30</v>
      </c>
      <c r="B139" s="18" t="s">
        <v>28</v>
      </c>
      <c r="C139" s="18" t="s">
        <v>192</v>
      </c>
      <c r="D139" s="18" t="s">
        <v>195</v>
      </c>
      <c r="E139" s="18" t="s">
        <v>45</v>
      </c>
      <c r="F139" s="1">
        <v>162.9</v>
      </c>
      <c r="G139" s="1">
        <v>162.9</v>
      </c>
    </row>
    <row r="140" spans="1:7" ht="17.5" x14ac:dyDescent="0.35">
      <c r="A140" s="23" t="s">
        <v>75</v>
      </c>
      <c r="B140" s="22" t="s">
        <v>60</v>
      </c>
      <c r="C140" s="22" t="s">
        <v>87</v>
      </c>
      <c r="D140" s="22"/>
      <c r="E140" s="22"/>
      <c r="F140" s="11">
        <f>F141+F153+F162</f>
        <v>66718.100000000006</v>
      </c>
      <c r="G140" s="11">
        <f>G141+G153+G162</f>
        <v>63781.1</v>
      </c>
    </row>
    <row r="141" spans="1:7" ht="17.5" x14ac:dyDescent="0.35">
      <c r="A141" s="19" t="s">
        <v>31</v>
      </c>
      <c r="B141" s="20" t="s">
        <v>60</v>
      </c>
      <c r="C141" s="20" t="s">
        <v>7</v>
      </c>
      <c r="D141" s="20"/>
      <c r="E141" s="20"/>
      <c r="F141" s="15">
        <f>F147+F142</f>
        <v>14408</v>
      </c>
      <c r="G141" s="15">
        <f>G147+G143</f>
        <v>12321.1</v>
      </c>
    </row>
    <row r="142" spans="1:7" ht="18" x14ac:dyDescent="0.4">
      <c r="A142" s="23" t="s">
        <v>193</v>
      </c>
      <c r="B142" s="20" t="s">
        <v>60</v>
      </c>
      <c r="C142" s="20" t="s">
        <v>7</v>
      </c>
      <c r="D142" s="18" t="s">
        <v>46</v>
      </c>
      <c r="E142" s="20"/>
      <c r="F142" s="15">
        <f t="shared" ref="F142:G145" si="82">F143</f>
        <v>12602.5</v>
      </c>
      <c r="G142" s="15">
        <f t="shared" si="82"/>
        <v>10782.2</v>
      </c>
    </row>
    <row r="143" spans="1:7" ht="36" x14ac:dyDescent="0.4">
      <c r="A143" s="17" t="s">
        <v>175</v>
      </c>
      <c r="B143" s="20" t="s">
        <v>60</v>
      </c>
      <c r="C143" s="20" t="s">
        <v>7</v>
      </c>
      <c r="D143" s="18" t="s">
        <v>84</v>
      </c>
      <c r="E143" s="20"/>
      <c r="F143" s="32">
        <f t="shared" si="82"/>
        <v>12602.5</v>
      </c>
      <c r="G143" s="32">
        <f t="shared" si="82"/>
        <v>10782.2</v>
      </c>
    </row>
    <row r="144" spans="1:7" ht="18" x14ac:dyDescent="0.4">
      <c r="A144" s="24" t="s">
        <v>190</v>
      </c>
      <c r="B144" s="20" t="s">
        <v>60</v>
      </c>
      <c r="C144" s="20" t="s">
        <v>7</v>
      </c>
      <c r="D144" s="18" t="s">
        <v>115</v>
      </c>
      <c r="E144" s="25" t="s">
        <v>80</v>
      </c>
      <c r="F144" s="32">
        <f t="shared" si="82"/>
        <v>12602.5</v>
      </c>
      <c r="G144" s="32">
        <f t="shared" si="82"/>
        <v>10782.2</v>
      </c>
    </row>
    <row r="145" spans="1:7" ht="18" x14ac:dyDescent="0.4">
      <c r="A145" s="24" t="s">
        <v>29</v>
      </c>
      <c r="B145" s="20" t="s">
        <v>60</v>
      </c>
      <c r="C145" s="20" t="s">
        <v>7</v>
      </c>
      <c r="D145" s="18" t="s">
        <v>191</v>
      </c>
      <c r="E145" s="25" t="s">
        <v>44</v>
      </c>
      <c r="F145" s="32">
        <f t="shared" si="82"/>
        <v>12602.5</v>
      </c>
      <c r="G145" s="32">
        <f t="shared" si="82"/>
        <v>10782.2</v>
      </c>
    </row>
    <row r="146" spans="1:7" ht="18" x14ac:dyDescent="0.4">
      <c r="A146" s="17" t="s">
        <v>30</v>
      </c>
      <c r="B146" s="20" t="s">
        <v>60</v>
      </c>
      <c r="C146" s="20" t="s">
        <v>7</v>
      </c>
      <c r="D146" s="18" t="s">
        <v>191</v>
      </c>
      <c r="E146" s="25" t="s">
        <v>45</v>
      </c>
      <c r="F146" s="32">
        <v>12602.5</v>
      </c>
      <c r="G146" s="32">
        <v>10782.2</v>
      </c>
    </row>
    <row r="147" spans="1:7" ht="18" x14ac:dyDescent="0.4">
      <c r="A147" s="17" t="s">
        <v>95</v>
      </c>
      <c r="B147" s="18" t="s">
        <v>60</v>
      </c>
      <c r="C147" s="18" t="s">
        <v>7</v>
      </c>
      <c r="D147" s="18" t="s">
        <v>61</v>
      </c>
      <c r="E147" s="18"/>
      <c r="F147" s="1">
        <f>F148</f>
        <v>1805.5</v>
      </c>
      <c r="G147" s="1">
        <f t="shared" ref="G147" si="83">G148</f>
        <v>1538.9</v>
      </c>
    </row>
    <row r="148" spans="1:7" ht="39" customHeight="1" x14ac:dyDescent="0.4">
      <c r="A148" s="17" t="s">
        <v>176</v>
      </c>
      <c r="B148" s="18" t="s">
        <v>60</v>
      </c>
      <c r="C148" s="18" t="s">
        <v>7</v>
      </c>
      <c r="D148" s="18" t="s">
        <v>62</v>
      </c>
      <c r="E148" s="18"/>
      <c r="F148" s="1">
        <f>F150</f>
        <v>1805.5</v>
      </c>
      <c r="G148" s="1">
        <f t="shared" ref="G148" si="84">G150</f>
        <v>1538.9</v>
      </c>
    </row>
    <row r="149" spans="1:7" ht="36.75" customHeight="1" x14ac:dyDescent="0.4">
      <c r="A149" s="17" t="s">
        <v>157</v>
      </c>
      <c r="B149" s="18" t="s">
        <v>60</v>
      </c>
      <c r="C149" s="18" t="s">
        <v>7</v>
      </c>
      <c r="D149" s="18" t="s">
        <v>116</v>
      </c>
      <c r="E149" s="18" t="s">
        <v>80</v>
      </c>
      <c r="F149" s="1">
        <f>F150</f>
        <v>1805.5</v>
      </c>
      <c r="G149" s="1">
        <f>G150</f>
        <v>1538.9</v>
      </c>
    </row>
    <row r="150" spans="1:7" ht="18" x14ac:dyDescent="0.4">
      <c r="A150" s="17" t="s">
        <v>129</v>
      </c>
      <c r="B150" s="18" t="s">
        <v>60</v>
      </c>
      <c r="C150" s="18" t="s">
        <v>7</v>
      </c>
      <c r="D150" s="18" t="s">
        <v>63</v>
      </c>
      <c r="E150" s="18" t="s">
        <v>80</v>
      </c>
      <c r="F150" s="1">
        <f>F151</f>
        <v>1805.5</v>
      </c>
      <c r="G150" s="1">
        <f t="shared" ref="G150" si="85">G151</f>
        <v>1538.9</v>
      </c>
    </row>
    <row r="151" spans="1:7" ht="18" x14ac:dyDescent="0.4">
      <c r="A151" s="17" t="s">
        <v>17</v>
      </c>
      <c r="B151" s="18" t="s">
        <v>60</v>
      </c>
      <c r="C151" s="18" t="s">
        <v>7</v>
      </c>
      <c r="D151" s="18" t="s">
        <v>63</v>
      </c>
      <c r="E151" s="18" t="s">
        <v>22</v>
      </c>
      <c r="F151" s="1">
        <f>F152</f>
        <v>1805.5</v>
      </c>
      <c r="G151" s="1">
        <v>1538.9</v>
      </c>
    </row>
    <row r="152" spans="1:7" ht="39.75" customHeight="1" x14ac:dyDescent="0.4">
      <c r="A152" s="17" t="s">
        <v>161</v>
      </c>
      <c r="B152" s="18" t="s">
        <v>60</v>
      </c>
      <c r="C152" s="18" t="s">
        <v>7</v>
      </c>
      <c r="D152" s="18" t="s">
        <v>63</v>
      </c>
      <c r="E152" s="18" t="s">
        <v>86</v>
      </c>
      <c r="F152" s="1">
        <v>1805.5</v>
      </c>
      <c r="G152" s="1">
        <v>2950.4</v>
      </c>
    </row>
    <row r="153" spans="1:7" ht="17.5" x14ac:dyDescent="0.35">
      <c r="A153" s="23" t="s">
        <v>81</v>
      </c>
      <c r="B153" s="22" t="s">
        <v>60</v>
      </c>
      <c r="C153" s="22" t="s">
        <v>8</v>
      </c>
      <c r="D153" s="22"/>
      <c r="E153" s="22"/>
      <c r="F153" s="11">
        <f>F154</f>
        <v>49686.5</v>
      </c>
      <c r="G153" s="11">
        <f>G154+G160</f>
        <v>49046.7</v>
      </c>
    </row>
    <row r="154" spans="1:7" ht="23.25" customHeight="1" x14ac:dyDescent="0.4">
      <c r="A154" s="17" t="s">
        <v>92</v>
      </c>
      <c r="B154" s="18" t="s">
        <v>60</v>
      </c>
      <c r="C154" s="18" t="s">
        <v>8</v>
      </c>
      <c r="D154" s="18" t="s">
        <v>46</v>
      </c>
      <c r="E154" s="18"/>
      <c r="F154" s="1">
        <f t="shared" ref="F154:F158" si="86">F155</f>
        <v>49686.5</v>
      </c>
      <c r="G154" s="1">
        <f t="shared" ref="G154:G155" si="87">G155</f>
        <v>41117.5</v>
      </c>
    </row>
    <row r="155" spans="1:7" ht="36" x14ac:dyDescent="0.4">
      <c r="A155" s="17" t="s">
        <v>175</v>
      </c>
      <c r="B155" s="18" t="s">
        <v>60</v>
      </c>
      <c r="C155" s="18" t="s">
        <v>8</v>
      </c>
      <c r="D155" s="18" t="s">
        <v>84</v>
      </c>
      <c r="E155" s="18"/>
      <c r="F155" s="1">
        <f t="shared" si="86"/>
        <v>49686.5</v>
      </c>
      <c r="G155" s="1">
        <f t="shared" si="87"/>
        <v>41117.5</v>
      </c>
    </row>
    <row r="156" spans="1:7" ht="18" x14ac:dyDescent="0.4">
      <c r="A156" s="17" t="s">
        <v>143</v>
      </c>
      <c r="B156" s="18" t="s">
        <v>60</v>
      </c>
      <c r="C156" s="18" t="s">
        <v>8</v>
      </c>
      <c r="D156" s="18" t="s">
        <v>115</v>
      </c>
      <c r="E156" s="18"/>
      <c r="F156" s="1">
        <f t="shared" si="86"/>
        <v>49686.5</v>
      </c>
      <c r="G156" s="1">
        <f t="shared" ref="G156" si="88">G157</f>
        <v>41117.5</v>
      </c>
    </row>
    <row r="157" spans="1:7" ht="36" x14ac:dyDescent="0.4">
      <c r="A157" s="17" t="s">
        <v>142</v>
      </c>
      <c r="B157" s="18" t="s">
        <v>60</v>
      </c>
      <c r="C157" s="18" t="s">
        <v>8</v>
      </c>
      <c r="D157" s="18" t="s">
        <v>115</v>
      </c>
      <c r="E157" s="18" t="s">
        <v>80</v>
      </c>
      <c r="F157" s="1">
        <f>F158+F160</f>
        <v>49686.5</v>
      </c>
      <c r="G157" s="1">
        <f t="shared" ref="G157" si="89">G158</f>
        <v>41117.5</v>
      </c>
    </row>
    <row r="158" spans="1:7" ht="18" x14ac:dyDescent="0.4">
      <c r="A158" s="17" t="s">
        <v>29</v>
      </c>
      <c r="B158" s="18" t="s">
        <v>60</v>
      </c>
      <c r="C158" s="18" t="s">
        <v>8</v>
      </c>
      <c r="D158" s="18" t="s">
        <v>88</v>
      </c>
      <c r="E158" s="18" t="s">
        <v>44</v>
      </c>
      <c r="F158" s="1">
        <f t="shared" si="86"/>
        <v>41730.300000000003</v>
      </c>
      <c r="G158" s="1">
        <f t="shared" ref="G158" si="90">G159</f>
        <v>41117.5</v>
      </c>
    </row>
    <row r="159" spans="1:7" ht="18" x14ac:dyDescent="0.4">
      <c r="A159" s="17" t="s">
        <v>30</v>
      </c>
      <c r="B159" s="18" t="s">
        <v>60</v>
      </c>
      <c r="C159" s="18" t="s">
        <v>8</v>
      </c>
      <c r="D159" s="18" t="s">
        <v>88</v>
      </c>
      <c r="E159" s="18" t="s">
        <v>45</v>
      </c>
      <c r="F159" s="1">
        <v>41730.300000000003</v>
      </c>
      <c r="G159" s="1">
        <v>41117.5</v>
      </c>
    </row>
    <row r="160" spans="1:7" ht="18" x14ac:dyDescent="0.4">
      <c r="A160" s="17" t="s">
        <v>29</v>
      </c>
      <c r="B160" s="18" t="s">
        <v>60</v>
      </c>
      <c r="C160" s="18" t="s">
        <v>8</v>
      </c>
      <c r="D160" s="18" t="s">
        <v>206</v>
      </c>
      <c r="E160" s="18" t="s">
        <v>44</v>
      </c>
      <c r="F160" s="1">
        <f>F161</f>
        <v>7956.2</v>
      </c>
      <c r="G160" s="1">
        <f>G161</f>
        <v>7929.2</v>
      </c>
    </row>
    <row r="161" spans="1:7" ht="20.25" customHeight="1" x14ac:dyDescent="0.4">
      <c r="A161" s="17" t="s">
        <v>207</v>
      </c>
      <c r="B161" s="18" t="s">
        <v>60</v>
      </c>
      <c r="C161" s="18" t="s">
        <v>8</v>
      </c>
      <c r="D161" s="18" t="s">
        <v>206</v>
      </c>
      <c r="E161" s="18" t="s">
        <v>45</v>
      </c>
      <c r="F161" s="1">
        <v>7956.2</v>
      </c>
      <c r="G161" s="1">
        <v>7929.2</v>
      </c>
    </row>
    <row r="162" spans="1:7" ht="17.5" x14ac:dyDescent="0.35">
      <c r="A162" s="19" t="s">
        <v>76</v>
      </c>
      <c r="B162" s="20" t="s">
        <v>60</v>
      </c>
      <c r="C162" s="20" t="s">
        <v>12</v>
      </c>
      <c r="D162" s="20"/>
      <c r="E162" s="20"/>
      <c r="F162" s="15">
        <f t="shared" ref="F162:F178" si="91">F163</f>
        <v>2623.6</v>
      </c>
      <c r="G162" s="15">
        <f>G163</f>
        <v>2413.3000000000002</v>
      </c>
    </row>
    <row r="163" spans="1:7" ht="24.75" customHeight="1" x14ac:dyDescent="0.4">
      <c r="A163" s="17" t="s">
        <v>95</v>
      </c>
      <c r="B163" s="18" t="s">
        <v>60</v>
      </c>
      <c r="C163" s="18" t="s">
        <v>12</v>
      </c>
      <c r="D163" s="18" t="s">
        <v>61</v>
      </c>
      <c r="E163" s="18"/>
      <c r="F163" s="1">
        <f t="shared" si="91"/>
        <v>2623.6</v>
      </c>
      <c r="G163" s="1">
        <f t="shared" ref="G163:G164" si="92">G164</f>
        <v>2413.3000000000002</v>
      </c>
    </row>
    <row r="164" spans="1:7" ht="36" x14ac:dyDescent="0.4">
      <c r="A164" s="17" t="s">
        <v>177</v>
      </c>
      <c r="B164" s="18" t="s">
        <v>60</v>
      </c>
      <c r="C164" s="18" t="s">
        <v>12</v>
      </c>
      <c r="D164" s="18" t="s">
        <v>64</v>
      </c>
      <c r="E164" s="18"/>
      <c r="F164" s="1">
        <f t="shared" si="91"/>
        <v>2623.6</v>
      </c>
      <c r="G164" s="1">
        <f t="shared" si="92"/>
        <v>2413.3000000000002</v>
      </c>
    </row>
    <row r="165" spans="1:7" ht="18" x14ac:dyDescent="0.4">
      <c r="A165" s="17" t="s">
        <v>82</v>
      </c>
      <c r="B165" s="18" t="s">
        <v>60</v>
      </c>
      <c r="C165" s="18" t="s">
        <v>12</v>
      </c>
      <c r="D165" s="18" t="s">
        <v>83</v>
      </c>
      <c r="E165" s="18"/>
      <c r="F165" s="1">
        <f>F178+F172+F175+F169+F166</f>
        <v>2623.6</v>
      </c>
      <c r="G165" s="1">
        <f>G166+G169+G172+G175+G178</f>
        <v>2413.3000000000002</v>
      </c>
    </row>
    <row r="166" spans="1:7" ht="18" x14ac:dyDescent="0.4">
      <c r="A166" s="17" t="s">
        <v>204</v>
      </c>
      <c r="B166" s="18" t="s">
        <v>60</v>
      </c>
      <c r="C166" s="18" t="s">
        <v>12</v>
      </c>
      <c r="D166" s="18" t="s">
        <v>203</v>
      </c>
      <c r="E166" s="18" t="s">
        <v>80</v>
      </c>
      <c r="F166" s="1">
        <f>F167</f>
        <v>521.9</v>
      </c>
      <c r="G166" s="1">
        <f>G167</f>
        <v>521.9</v>
      </c>
    </row>
    <row r="167" spans="1:7" ht="18" x14ac:dyDescent="0.4">
      <c r="A167" s="17" t="s">
        <v>10</v>
      </c>
      <c r="B167" s="18" t="s">
        <v>60</v>
      </c>
      <c r="C167" s="18" t="s">
        <v>12</v>
      </c>
      <c r="D167" s="18" t="s">
        <v>203</v>
      </c>
      <c r="E167" s="18" t="s">
        <v>42</v>
      </c>
      <c r="F167" s="1">
        <f>F168</f>
        <v>521.9</v>
      </c>
      <c r="G167" s="1">
        <f>G168</f>
        <v>521.9</v>
      </c>
    </row>
    <row r="168" spans="1:7" ht="18" x14ac:dyDescent="0.4">
      <c r="A168" s="17" t="s">
        <v>11</v>
      </c>
      <c r="B168" s="18" t="s">
        <v>60</v>
      </c>
      <c r="C168" s="18" t="s">
        <v>12</v>
      </c>
      <c r="D168" s="18" t="s">
        <v>203</v>
      </c>
      <c r="E168" s="18" t="s">
        <v>43</v>
      </c>
      <c r="F168" s="1">
        <v>521.9</v>
      </c>
      <c r="G168" s="1">
        <v>521.9</v>
      </c>
    </row>
    <row r="169" spans="1:7" ht="18" x14ac:dyDescent="0.4">
      <c r="A169" s="17" t="s">
        <v>205</v>
      </c>
      <c r="B169" s="18" t="s">
        <v>60</v>
      </c>
      <c r="C169" s="18" t="s">
        <v>12</v>
      </c>
      <c r="D169" s="18" t="s">
        <v>202</v>
      </c>
      <c r="E169" s="18" t="s">
        <v>80</v>
      </c>
      <c r="F169" s="1">
        <f>F170</f>
        <v>64.5</v>
      </c>
      <c r="G169" s="1">
        <f>G170</f>
        <v>64.5</v>
      </c>
    </row>
    <row r="170" spans="1:7" ht="18" x14ac:dyDescent="0.4">
      <c r="A170" s="17" t="s">
        <v>10</v>
      </c>
      <c r="B170" s="18" t="s">
        <v>60</v>
      </c>
      <c r="C170" s="18" t="s">
        <v>12</v>
      </c>
      <c r="D170" s="18" t="s">
        <v>202</v>
      </c>
      <c r="E170" s="18" t="s">
        <v>42</v>
      </c>
      <c r="F170" s="1">
        <f>F171</f>
        <v>64.5</v>
      </c>
      <c r="G170" s="1">
        <f>G171</f>
        <v>64.5</v>
      </c>
    </row>
    <row r="171" spans="1:7" ht="18" x14ac:dyDescent="0.4">
      <c r="A171" s="17" t="s">
        <v>11</v>
      </c>
      <c r="B171" s="18" t="s">
        <v>60</v>
      </c>
      <c r="C171" s="18" t="s">
        <v>12</v>
      </c>
      <c r="D171" s="18" t="s">
        <v>202</v>
      </c>
      <c r="E171" s="18" t="s">
        <v>43</v>
      </c>
      <c r="F171" s="1">
        <v>64.5</v>
      </c>
      <c r="G171" s="1">
        <v>64.5</v>
      </c>
    </row>
    <row r="172" spans="1:7" ht="18" x14ac:dyDescent="0.4">
      <c r="A172" s="17" t="s">
        <v>199</v>
      </c>
      <c r="B172" s="18" t="s">
        <v>60</v>
      </c>
      <c r="C172" s="18" t="s">
        <v>12</v>
      </c>
      <c r="D172" s="18" t="s">
        <v>189</v>
      </c>
      <c r="E172" s="18" t="s">
        <v>80</v>
      </c>
      <c r="F172" s="1">
        <f>F173</f>
        <v>624.79999999999995</v>
      </c>
      <c r="G172" s="1">
        <v>624.79999999999995</v>
      </c>
    </row>
    <row r="173" spans="1:7" ht="18" x14ac:dyDescent="0.4">
      <c r="A173" s="17" t="s">
        <v>10</v>
      </c>
      <c r="B173" s="18" t="s">
        <v>60</v>
      </c>
      <c r="C173" s="18" t="s">
        <v>12</v>
      </c>
      <c r="D173" s="18" t="s">
        <v>189</v>
      </c>
      <c r="E173" s="18" t="s">
        <v>42</v>
      </c>
      <c r="F173" s="1">
        <f>F174</f>
        <v>624.79999999999995</v>
      </c>
      <c r="G173" s="1">
        <v>624.79999999999995</v>
      </c>
    </row>
    <row r="174" spans="1:7" ht="18" x14ac:dyDescent="0.4">
      <c r="A174" s="17" t="s">
        <v>11</v>
      </c>
      <c r="B174" s="18" t="s">
        <v>60</v>
      </c>
      <c r="C174" s="18" t="s">
        <v>12</v>
      </c>
      <c r="D174" s="18" t="s">
        <v>189</v>
      </c>
      <c r="E174" s="18" t="s">
        <v>43</v>
      </c>
      <c r="F174" s="1">
        <v>624.79999999999995</v>
      </c>
      <c r="G174" s="1">
        <v>624.79999999999995</v>
      </c>
    </row>
    <row r="175" spans="1:7" ht="18" x14ac:dyDescent="0.4">
      <c r="A175" s="17" t="s">
        <v>197</v>
      </c>
      <c r="B175" s="18" t="s">
        <v>60</v>
      </c>
      <c r="C175" s="18" t="s">
        <v>12</v>
      </c>
      <c r="D175" s="18" t="s">
        <v>196</v>
      </c>
      <c r="E175" s="18" t="s">
        <v>80</v>
      </c>
      <c r="F175" s="1">
        <f>F176</f>
        <v>69.400000000000006</v>
      </c>
      <c r="G175" s="1">
        <v>69.400000000000006</v>
      </c>
    </row>
    <row r="176" spans="1:7" ht="18" x14ac:dyDescent="0.4">
      <c r="A176" s="17" t="s">
        <v>10</v>
      </c>
      <c r="B176" s="18" t="s">
        <v>60</v>
      </c>
      <c r="C176" s="18" t="s">
        <v>12</v>
      </c>
      <c r="D176" s="18" t="s">
        <v>196</v>
      </c>
      <c r="E176" s="18" t="s">
        <v>42</v>
      </c>
      <c r="F176" s="1">
        <f>F177</f>
        <v>69.400000000000006</v>
      </c>
      <c r="G176" s="1">
        <v>69.400000000000006</v>
      </c>
    </row>
    <row r="177" spans="1:7" ht="18" x14ac:dyDescent="0.4">
      <c r="A177" s="17" t="s">
        <v>11</v>
      </c>
      <c r="B177" s="18" t="s">
        <v>60</v>
      </c>
      <c r="C177" s="18" t="s">
        <v>12</v>
      </c>
      <c r="D177" s="18" t="s">
        <v>196</v>
      </c>
      <c r="E177" s="18" t="s">
        <v>43</v>
      </c>
      <c r="F177" s="1">
        <v>69.400000000000006</v>
      </c>
      <c r="G177" s="1">
        <v>69.400000000000006</v>
      </c>
    </row>
    <row r="178" spans="1:7" ht="18" x14ac:dyDescent="0.4">
      <c r="A178" s="17" t="s">
        <v>135</v>
      </c>
      <c r="B178" s="18" t="s">
        <v>60</v>
      </c>
      <c r="C178" s="18" t="s">
        <v>12</v>
      </c>
      <c r="D178" s="18" t="s">
        <v>65</v>
      </c>
      <c r="E178" s="18" t="s">
        <v>80</v>
      </c>
      <c r="F178" s="1">
        <f t="shared" si="91"/>
        <v>1343</v>
      </c>
      <c r="G178" s="1">
        <f t="shared" ref="G178" si="93">G179</f>
        <v>1132.7</v>
      </c>
    </row>
    <row r="179" spans="1:7" ht="18" x14ac:dyDescent="0.4">
      <c r="A179" s="17" t="s">
        <v>10</v>
      </c>
      <c r="B179" s="18" t="s">
        <v>60</v>
      </c>
      <c r="C179" s="18" t="s">
        <v>12</v>
      </c>
      <c r="D179" s="18" t="s">
        <v>65</v>
      </c>
      <c r="E179" s="18" t="s">
        <v>42</v>
      </c>
      <c r="F179" s="1">
        <f>F180</f>
        <v>1343</v>
      </c>
      <c r="G179" s="1">
        <f t="shared" ref="G179" si="94">G180</f>
        <v>1132.7</v>
      </c>
    </row>
    <row r="180" spans="1:7" ht="18" x14ac:dyDescent="0.4">
      <c r="A180" s="17" t="s">
        <v>11</v>
      </c>
      <c r="B180" s="18" t="s">
        <v>60</v>
      </c>
      <c r="C180" s="18" t="s">
        <v>12</v>
      </c>
      <c r="D180" s="18" t="s">
        <v>65</v>
      </c>
      <c r="E180" s="18" t="s">
        <v>43</v>
      </c>
      <c r="F180" s="1">
        <v>1343</v>
      </c>
      <c r="G180" s="1">
        <v>1132.7</v>
      </c>
    </row>
    <row r="181" spans="1:7" ht="17.5" x14ac:dyDescent="0.35">
      <c r="A181" s="19" t="s">
        <v>77</v>
      </c>
      <c r="B181" s="20" t="s">
        <v>66</v>
      </c>
      <c r="C181" s="20" t="s">
        <v>87</v>
      </c>
      <c r="D181" s="20"/>
      <c r="E181" s="20"/>
      <c r="F181" s="15">
        <f>F182+F193</f>
        <v>10066.300000000001</v>
      </c>
      <c r="G181" s="15">
        <f>G182+G193</f>
        <v>7592.0999999999995</v>
      </c>
    </row>
    <row r="182" spans="1:7" ht="17.5" x14ac:dyDescent="0.35">
      <c r="A182" s="19" t="s">
        <v>33</v>
      </c>
      <c r="B182" s="20" t="s">
        <v>66</v>
      </c>
      <c r="C182" s="20" t="s">
        <v>7</v>
      </c>
      <c r="D182" s="20"/>
      <c r="E182" s="20"/>
      <c r="F182" s="15">
        <f>F183</f>
        <v>9250.7000000000007</v>
      </c>
      <c r="G182" s="15">
        <f t="shared" ref="G182" si="95">G183</f>
        <v>7216.7</v>
      </c>
    </row>
    <row r="183" spans="1:7" ht="18" x14ac:dyDescent="0.4">
      <c r="A183" s="17" t="s">
        <v>90</v>
      </c>
      <c r="B183" s="18" t="s">
        <v>66</v>
      </c>
      <c r="C183" s="18" t="s">
        <v>7</v>
      </c>
      <c r="D183" s="18" t="s">
        <v>67</v>
      </c>
      <c r="E183" s="18"/>
      <c r="F183" s="1">
        <f>F184</f>
        <v>9250.7000000000007</v>
      </c>
      <c r="G183" s="1">
        <f t="shared" ref="G183" si="96">G184</f>
        <v>7216.7</v>
      </c>
    </row>
    <row r="184" spans="1:7" ht="36" x14ac:dyDescent="0.4">
      <c r="A184" s="17" t="s">
        <v>178</v>
      </c>
      <c r="B184" s="18" t="s">
        <v>66</v>
      </c>
      <c r="C184" s="18" t="s">
        <v>7</v>
      </c>
      <c r="D184" s="18" t="s">
        <v>68</v>
      </c>
      <c r="E184" s="18"/>
      <c r="F184" s="1">
        <f>F186</f>
        <v>9250.7000000000007</v>
      </c>
      <c r="G184" s="1">
        <f t="shared" ref="G184" si="97">G186</f>
        <v>7216.7</v>
      </c>
    </row>
    <row r="185" spans="1:7" ht="18" x14ac:dyDescent="0.4">
      <c r="A185" s="17" t="s">
        <v>144</v>
      </c>
      <c r="B185" s="18" t="s">
        <v>66</v>
      </c>
      <c r="C185" s="18" t="s">
        <v>7</v>
      </c>
      <c r="D185" s="18" t="s">
        <v>117</v>
      </c>
      <c r="E185" s="18"/>
      <c r="F185" s="1">
        <f>F186</f>
        <v>9250.7000000000007</v>
      </c>
      <c r="G185" s="1">
        <f t="shared" ref="G185" si="98">G186</f>
        <v>7216.7</v>
      </c>
    </row>
    <row r="186" spans="1:7" ht="18" x14ac:dyDescent="0.4">
      <c r="A186" s="17" t="s">
        <v>127</v>
      </c>
      <c r="B186" s="18" t="s">
        <v>66</v>
      </c>
      <c r="C186" s="18" t="s">
        <v>7</v>
      </c>
      <c r="D186" s="18" t="s">
        <v>69</v>
      </c>
      <c r="E186" s="18" t="s">
        <v>80</v>
      </c>
      <c r="F186" s="1">
        <f>F187+F189+F191</f>
        <v>9250.7000000000007</v>
      </c>
      <c r="G186" s="1">
        <f t="shared" ref="G186" si="99">G187+G189+G191</f>
        <v>7216.7</v>
      </c>
    </row>
    <row r="187" spans="1:7" ht="36" x14ac:dyDescent="0.4">
      <c r="A187" s="17" t="s">
        <v>159</v>
      </c>
      <c r="B187" s="18" t="s">
        <v>66</v>
      </c>
      <c r="C187" s="18" t="s">
        <v>7</v>
      </c>
      <c r="D187" s="18" t="s">
        <v>69</v>
      </c>
      <c r="E187" s="18" t="s">
        <v>40</v>
      </c>
      <c r="F187" s="1">
        <f>F188</f>
        <v>6081.3</v>
      </c>
      <c r="G187" s="1">
        <f t="shared" ref="G187" si="100">G188</f>
        <v>4695.3999999999996</v>
      </c>
    </row>
    <row r="188" spans="1:7" ht="18" x14ac:dyDescent="0.4">
      <c r="A188" s="17" t="s">
        <v>160</v>
      </c>
      <c r="B188" s="18" t="s">
        <v>66</v>
      </c>
      <c r="C188" s="18" t="s">
        <v>7</v>
      </c>
      <c r="D188" s="18" t="s">
        <v>69</v>
      </c>
      <c r="E188" s="18" t="s">
        <v>50</v>
      </c>
      <c r="F188" s="1">
        <v>6081.3</v>
      </c>
      <c r="G188" s="1">
        <v>4695.3999999999996</v>
      </c>
    </row>
    <row r="189" spans="1:7" ht="18" x14ac:dyDescent="0.4">
      <c r="A189" s="17" t="s">
        <v>10</v>
      </c>
      <c r="B189" s="18" t="s">
        <v>66</v>
      </c>
      <c r="C189" s="18" t="s">
        <v>7</v>
      </c>
      <c r="D189" s="18" t="s">
        <v>69</v>
      </c>
      <c r="E189" s="18" t="s">
        <v>42</v>
      </c>
      <c r="F189" s="1">
        <f>F190</f>
        <v>3169.4</v>
      </c>
      <c r="G189" s="1">
        <f t="shared" ref="G189" si="101">G190</f>
        <v>2521.3000000000002</v>
      </c>
    </row>
    <row r="190" spans="1:7" ht="18" x14ac:dyDescent="0.4">
      <c r="A190" s="17" t="s">
        <v>11</v>
      </c>
      <c r="B190" s="18" t="s">
        <v>66</v>
      </c>
      <c r="C190" s="18" t="s">
        <v>7</v>
      </c>
      <c r="D190" s="18" t="s">
        <v>69</v>
      </c>
      <c r="E190" s="18" t="s">
        <v>43</v>
      </c>
      <c r="F190" s="1">
        <v>3169.4</v>
      </c>
      <c r="G190" s="1">
        <v>2521.3000000000002</v>
      </c>
    </row>
    <row r="191" spans="1:7" ht="18" x14ac:dyDescent="0.4">
      <c r="A191" s="17" t="s">
        <v>17</v>
      </c>
      <c r="B191" s="18" t="s">
        <v>66</v>
      </c>
      <c r="C191" s="18" t="s">
        <v>7</v>
      </c>
      <c r="D191" s="18" t="s">
        <v>69</v>
      </c>
      <c r="E191" s="18" t="s">
        <v>22</v>
      </c>
      <c r="F191" s="1">
        <f>F192</f>
        <v>0</v>
      </c>
      <c r="G191" s="1">
        <f t="shared" ref="G191" si="102">G192</f>
        <v>0</v>
      </c>
    </row>
    <row r="192" spans="1:7" ht="18" x14ac:dyDescent="0.4">
      <c r="A192" s="17" t="s">
        <v>21</v>
      </c>
      <c r="B192" s="18" t="s">
        <v>66</v>
      </c>
      <c r="C192" s="18" t="s">
        <v>7</v>
      </c>
      <c r="D192" s="18" t="s">
        <v>69</v>
      </c>
      <c r="E192" s="18" t="s">
        <v>23</v>
      </c>
      <c r="F192" s="1">
        <v>0</v>
      </c>
      <c r="G192" s="1">
        <v>0</v>
      </c>
    </row>
    <row r="193" spans="1:7" ht="17.5" x14ac:dyDescent="0.35">
      <c r="A193" s="19" t="s">
        <v>32</v>
      </c>
      <c r="B193" s="20" t="s">
        <v>66</v>
      </c>
      <c r="C193" s="20" t="s">
        <v>8</v>
      </c>
      <c r="D193" s="20"/>
      <c r="E193" s="20"/>
      <c r="F193" s="15">
        <f t="shared" ref="F193:F198" si="103">F194</f>
        <v>815.6</v>
      </c>
      <c r="G193" s="15">
        <f t="shared" ref="G193" si="104">G194</f>
        <v>375.4</v>
      </c>
    </row>
    <row r="194" spans="1:7" ht="18" x14ac:dyDescent="0.4">
      <c r="A194" s="17" t="s">
        <v>90</v>
      </c>
      <c r="B194" s="18" t="s">
        <v>66</v>
      </c>
      <c r="C194" s="18" t="s">
        <v>8</v>
      </c>
      <c r="D194" s="18" t="s">
        <v>67</v>
      </c>
      <c r="E194" s="18"/>
      <c r="F194" s="1">
        <f t="shared" si="103"/>
        <v>815.6</v>
      </c>
      <c r="G194" s="1">
        <f t="shared" ref="G194:G195" si="105">G195</f>
        <v>375.4</v>
      </c>
    </row>
    <row r="195" spans="1:7" ht="36" x14ac:dyDescent="0.4">
      <c r="A195" s="17" t="s">
        <v>178</v>
      </c>
      <c r="B195" s="18" t="s">
        <v>66</v>
      </c>
      <c r="C195" s="18" t="s">
        <v>8</v>
      </c>
      <c r="D195" s="18" t="s">
        <v>68</v>
      </c>
      <c r="E195" s="18"/>
      <c r="F195" s="1">
        <f t="shared" si="103"/>
        <v>815.6</v>
      </c>
      <c r="G195" s="1">
        <f t="shared" si="105"/>
        <v>375.4</v>
      </c>
    </row>
    <row r="196" spans="1:7" ht="18" x14ac:dyDescent="0.4">
      <c r="A196" s="17" t="s">
        <v>144</v>
      </c>
      <c r="B196" s="18" t="s">
        <v>66</v>
      </c>
      <c r="C196" s="18" t="s">
        <v>8</v>
      </c>
      <c r="D196" s="18" t="s">
        <v>117</v>
      </c>
      <c r="E196" s="18"/>
      <c r="F196" s="1">
        <f t="shared" si="103"/>
        <v>815.6</v>
      </c>
      <c r="G196" s="1">
        <f t="shared" ref="G196" si="106">G197</f>
        <v>375.4</v>
      </c>
    </row>
    <row r="197" spans="1:7" ht="18" x14ac:dyDescent="0.4">
      <c r="A197" s="17" t="s">
        <v>127</v>
      </c>
      <c r="B197" s="18" t="s">
        <v>66</v>
      </c>
      <c r="C197" s="18" t="s">
        <v>8</v>
      </c>
      <c r="D197" s="18" t="s">
        <v>69</v>
      </c>
      <c r="E197" s="18" t="s">
        <v>80</v>
      </c>
      <c r="F197" s="1">
        <f t="shared" si="103"/>
        <v>815.6</v>
      </c>
      <c r="G197" s="1">
        <f t="shared" ref="G197" si="107">G198</f>
        <v>375.4</v>
      </c>
    </row>
    <row r="198" spans="1:7" ht="36" x14ac:dyDescent="0.4">
      <c r="A198" s="17" t="s">
        <v>159</v>
      </c>
      <c r="B198" s="18" t="s">
        <v>66</v>
      </c>
      <c r="C198" s="18" t="s">
        <v>8</v>
      </c>
      <c r="D198" s="18" t="s">
        <v>69</v>
      </c>
      <c r="E198" s="18" t="s">
        <v>40</v>
      </c>
      <c r="F198" s="1">
        <f t="shared" si="103"/>
        <v>815.6</v>
      </c>
      <c r="G198" s="1">
        <f t="shared" ref="G198" si="108">G199</f>
        <v>375.4</v>
      </c>
    </row>
    <row r="199" spans="1:7" ht="18" x14ac:dyDescent="0.4">
      <c r="A199" s="17" t="s">
        <v>160</v>
      </c>
      <c r="B199" s="18" t="s">
        <v>66</v>
      </c>
      <c r="C199" s="18" t="s">
        <v>8</v>
      </c>
      <c r="D199" s="18" t="s">
        <v>69</v>
      </c>
      <c r="E199" s="18" t="s">
        <v>50</v>
      </c>
      <c r="F199" s="1">
        <v>815.6</v>
      </c>
      <c r="G199" s="1">
        <v>375.4</v>
      </c>
    </row>
    <row r="200" spans="1:7" ht="17.5" x14ac:dyDescent="0.35">
      <c r="A200" s="19" t="s">
        <v>34</v>
      </c>
      <c r="B200" s="20" t="s">
        <v>70</v>
      </c>
      <c r="C200" s="20" t="s">
        <v>87</v>
      </c>
      <c r="D200" s="20"/>
      <c r="E200" s="20"/>
      <c r="F200" s="15">
        <f t="shared" ref="F200:F206" si="109">F201</f>
        <v>349.4</v>
      </c>
      <c r="G200" s="15">
        <f t="shared" ref="G200" si="110">G201</f>
        <v>349.3</v>
      </c>
    </row>
    <row r="201" spans="1:7" ht="17.5" x14ac:dyDescent="0.35">
      <c r="A201" s="19" t="s">
        <v>35</v>
      </c>
      <c r="B201" s="20" t="s">
        <v>70</v>
      </c>
      <c r="C201" s="20" t="s">
        <v>7</v>
      </c>
      <c r="D201" s="20"/>
      <c r="E201" s="20"/>
      <c r="F201" s="15">
        <f t="shared" si="109"/>
        <v>349.4</v>
      </c>
      <c r="G201" s="15">
        <f t="shared" ref="G201" si="111">G202</f>
        <v>349.3</v>
      </c>
    </row>
    <row r="202" spans="1:7" ht="21.75" customHeight="1" x14ac:dyDescent="0.4">
      <c r="A202" s="17" t="s">
        <v>99</v>
      </c>
      <c r="B202" s="18" t="s">
        <v>70</v>
      </c>
      <c r="C202" s="18" t="s">
        <v>7</v>
      </c>
      <c r="D202" s="18" t="s">
        <v>37</v>
      </c>
      <c r="E202" s="18"/>
      <c r="F202" s="1">
        <f t="shared" si="109"/>
        <v>349.4</v>
      </c>
      <c r="G202" s="1">
        <f t="shared" ref="G202:G203" si="112">G203</f>
        <v>349.3</v>
      </c>
    </row>
    <row r="203" spans="1:7" ht="36" x14ac:dyDescent="0.4">
      <c r="A203" s="17" t="s">
        <v>167</v>
      </c>
      <c r="B203" s="18" t="s">
        <v>70</v>
      </c>
      <c r="C203" s="18" t="s">
        <v>7</v>
      </c>
      <c r="D203" s="18" t="s">
        <v>38</v>
      </c>
      <c r="E203" s="18"/>
      <c r="F203" s="1">
        <f>F204</f>
        <v>349.4</v>
      </c>
      <c r="G203" s="1">
        <f t="shared" si="112"/>
        <v>349.3</v>
      </c>
    </row>
    <row r="204" spans="1:7" ht="18" x14ac:dyDescent="0.4">
      <c r="A204" s="17" t="s">
        <v>146</v>
      </c>
      <c r="B204" s="18" t="s">
        <v>70</v>
      </c>
      <c r="C204" s="18" t="s">
        <v>7</v>
      </c>
      <c r="D204" s="18" t="s">
        <v>107</v>
      </c>
      <c r="E204" s="18"/>
      <c r="F204" s="1">
        <f>F205</f>
        <v>349.4</v>
      </c>
      <c r="G204" s="1">
        <f t="shared" ref="G204" si="113">G205</f>
        <v>349.3</v>
      </c>
    </row>
    <row r="205" spans="1:7" ht="36" x14ac:dyDescent="0.4">
      <c r="A205" s="17" t="s">
        <v>89</v>
      </c>
      <c r="B205" s="18" t="s">
        <v>70</v>
      </c>
      <c r="C205" s="18" t="s">
        <v>7</v>
      </c>
      <c r="D205" s="18" t="s">
        <v>147</v>
      </c>
      <c r="E205" s="18" t="s">
        <v>80</v>
      </c>
      <c r="F205" s="1">
        <f t="shared" si="109"/>
        <v>349.4</v>
      </c>
      <c r="G205" s="1">
        <f t="shared" ref="G205" si="114">G206</f>
        <v>349.3</v>
      </c>
    </row>
    <row r="206" spans="1:7" ht="18" x14ac:dyDescent="0.4">
      <c r="A206" s="17" t="s">
        <v>36</v>
      </c>
      <c r="B206" s="18" t="s">
        <v>70</v>
      </c>
      <c r="C206" s="18" t="s">
        <v>7</v>
      </c>
      <c r="D206" s="18" t="s">
        <v>147</v>
      </c>
      <c r="E206" s="18" t="s">
        <v>71</v>
      </c>
      <c r="F206" s="1">
        <f t="shared" si="109"/>
        <v>349.4</v>
      </c>
      <c r="G206" s="1">
        <f t="shared" ref="G206" si="115">G207</f>
        <v>349.3</v>
      </c>
    </row>
    <row r="207" spans="1:7" ht="24" customHeight="1" x14ac:dyDescent="0.4">
      <c r="A207" s="17" t="s">
        <v>182</v>
      </c>
      <c r="B207" s="18" t="s">
        <v>70</v>
      </c>
      <c r="C207" s="18" t="s">
        <v>7</v>
      </c>
      <c r="D207" s="18" t="s">
        <v>147</v>
      </c>
      <c r="E207" s="18" t="s">
        <v>181</v>
      </c>
      <c r="F207" s="1">
        <v>349.4</v>
      </c>
      <c r="G207" s="1">
        <v>349.3</v>
      </c>
    </row>
    <row r="208" spans="1:7" ht="17.5" x14ac:dyDescent="0.35">
      <c r="A208" s="19" t="s">
        <v>78</v>
      </c>
      <c r="B208" s="20" t="s">
        <v>16</v>
      </c>
      <c r="C208" s="20" t="s">
        <v>87</v>
      </c>
      <c r="D208" s="20"/>
      <c r="E208" s="20"/>
      <c r="F208" s="15">
        <f>F209</f>
        <v>2492.4</v>
      </c>
      <c r="G208" s="15">
        <f t="shared" ref="G208:G210" si="116">G209</f>
        <v>1857.1</v>
      </c>
    </row>
    <row r="209" spans="1:7" ht="17.5" x14ac:dyDescent="0.35">
      <c r="A209" s="19" t="s">
        <v>79</v>
      </c>
      <c r="B209" s="20" t="s">
        <v>16</v>
      </c>
      <c r="C209" s="20" t="s">
        <v>7</v>
      </c>
      <c r="D209" s="20"/>
      <c r="E209" s="20"/>
      <c r="F209" s="15">
        <f>F210</f>
        <v>2492.4</v>
      </c>
      <c r="G209" s="15">
        <f t="shared" si="116"/>
        <v>1857.1</v>
      </c>
    </row>
    <row r="210" spans="1:7" ht="18" x14ac:dyDescent="0.4">
      <c r="A210" s="17" t="s">
        <v>91</v>
      </c>
      <c r="B210" s="18" t="s">
        <v>16</v>
      </c>
      <c r="C210" s="18" t="s">
        <v>7</v>
      </c>
      <c r="D210" s="18" t="s">
        <v>97</v>
      </c>
      <c r="E210" s="18"/>
      <c r="F210" s="1">
        <f>F211</f>
        <v>2492.4</v>
      </c>
      <c r="G210" s="1">
        <f t="shared" si="116"/>
        <v>1857.1</v>
      </c>
    </row>
    <row r="211" spans="1:7" ht="18" x14ac:dyDescent="0.4">
      <c r="A211" s="17" t="s">
        <v>145</v>
      </c>
      <c r="B211" s="18" t="s">
        <v>16</v>
      </c>
      <c r="C211" s="18" t="s">
        <v>7</v>
      </c>
      <c r="D211" s="18" t="s">
        <v>118</v>
      </c>
      <c r="E211" s="18"/>
      <c r="F211" s="1">
        <f>F212</f>
        <v>2492.4</v>
      </c>
      <c r="G211" s="1">
        <f t="shared" ref="G211" si="117">G212</f>
        <v>1857.1</v>
      </c>
    </row>
    <row r="212" spans="1:7" ht="18" x14ac:dyDescent="0.4">
      <c r="A212" s="17" t="s">
        <v>127</v>
      </c>
      <c r="B212" s="18" t="s">
        <v>16</v>
      </c>
      <c r="C212" s="18" t="s">
        <v>7</v>
      </c>
      <c r="D212" s="18" t="s">
        <v>98</v>
      </c>
      <c r="E212" s="18" t="s">
        <v>80</v>
      </c>
      <c r="F212" s="1">
        <f>F213+F215</f>
        <v>2492.4</v>
      </c>
      <c r="G212" s="1">
        <f t="shared" ref="G212" si="118">G213+G215</f>
        <v>1857.1</v>
      </c>
    </row>
    <row r="213" spans="1:7" ht="36" x14ac:dyDescent="0.4">
      <c r="A213" s="17" t="s">
        <v>159</v>
      </c>
      <c r="B213" s="18" t="s">
        <v>16</v>
      </c>
      <c r="C213" s="18" t="s">
        <v>7</v>
      </c>
      <c r="D213" s="18" t="s">
        <v>98</v>
      </c>
      <c r="E213" s="18" t="s">
        <v>40</v>
      </c>
      <c r="F213" s="1">
        <f>F214</f>
        <v>1258.2</v>
      </c>
      <c r="G213" s="1">
        <f t="shared" ref="G213" si="119">G214</f>
        <v>878.4</v>
      </c>
    </row>
    <row r="214" spans="1:7" ht="18" x14ac:dyDescent="0.4">
      <c r="A214" s="17" t="s">
        <v>160</v>
      </c>
      <c r="B214" s="18" t="s">
        <v>16</v>
      </c>
      <c r="C214" s="18" t="s">
        <v>7</v>
      </c>
      <c r="D214" s="18" t="s">
        <v>98</v>
      </c>
      <c r="E214" s="18" t="s">
        <v>50</v>
      </c>
      <c r="F214" s="1">
        <v>1258.2</v>
      </c>
      <c r="G214" s="1">
        <v>878.4</v>
      </c>
    </row>
    <row r="215" spans="1:7" ht="18" x14ac:dyDescent="0.4">
      <c r="A215" s="17" t="s">
        <v>10</v>
      </c>
      <c r="B215" s="18" t="s">
        <v>16</v>
      </c>
      <c r="C215" s="18" t="s">
        <v>7</v>
      </c>
      <c r="D215" s="18" t="s">
        <v>98</v>
      </c>
      <c r="E215" s="18" t="s">
        <v>42</v>
      </c>
      <c r="F215" s="1">
        <f>F216</f>
        <v>1234.2</v>
      </c>
      <c r="G215" s="1">
        <f t="shared" ref="G215" si="120">G216</f>
        <v>978.7</v>
      </c>
    </row>
    <row r="216" spans="1:7" ht="18" x14ac:dyDescent="0.4">
      <c r="A216" s="17" t="s">
        <v>11</v>
      </c>
      <c r="B216" s="18" t="s">
        <v>16</v>
      </c>
      <c r="C216" s="18" t="s">
        <v>7</v>
      </c>
      <c r="D216" s="18" t="s">
        <v>98</v>
      </c>
      <c r="E216" s="18" t="s">
        <v>43</v>
      </c>
      <c r="F216" s="1">
        <v>1234.2</v>
      </c>
      <c r="G216" s="1">
        <v>978.7</v>
      </c>
    </row>
    <row r="217" spans="1:7" ht="18" x14ac:dyDescent="0.4">
      <c r="A217" s="26"/>
      <c r="B217" s="27"/>
      <c r="C217" s="27"/>
      <c r="D217" s="27"/>
      <c r="E217" s="27"/>
      <c r="F217" s="28"/>
      <c r="G217" s="29"/>
    </row>
  </sheetData>
  <autoFilter ref="A7:G216" xr:uid="{00000000-0009-0000-0000-000000000000}"/>
  <mergeCells count="7">
    <mergeCell ref="D1:G1"/>
    <mergeCell ref="A3:G3"/>
    <mergeCell ref="E2:G2"/>
    <mergeCell ref="B5:E5"/>
    <mergeCell ref="A5:A6"/>
    <mergeCell ref="F5:F6"/>
    <mergeCell ref="G5:G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2024-03-06T06:35:28Z</dcterms:modified>
</cp:coreProperties>
</file>